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activeTab="0"/>
  </bookViews>
  <sheets>
    <sheet name="Quadro Síntese Ambulatório" sheetId="1" r:id="rId1"/>
  </sheets>
  <definedNames>
    <definedName name="_xlnm.Print_Area" localSheetId="0">'Quadro Síntese Ambulatório'!$A$1:$I$39</definedName>
  </definedNames>
  <calcPr fullCalcOnLoad="1"/>
</workbook>
</file>

<file path=xl/comments1.xml><?xml version="1.0" encoding="utf-8"?>
<comments xmlns="http://schemas.openxmlformats.org/spreadsheetml/2006/main">
  <authors>
    <author>fernanda ferrador</author>
  </authors>
  <commentList>
    <comment ref="I10" authorId="0">
      <text>
        <r>
          <rPr>
            <b/>
            <sz val="9"/>
            <rFont val="Arial"/>
            <family val="2"/>
          </rPr>
          <t xml:space="preserve">
Estes preços já contemplam o mecanismo do travão de 5% </t>
        </r>
      </text>
    </comment>
    <comment ref="H10" authorId="0">
      <text>
        <r>
          <rPr>
            <b/>
            <sz val="9"/>
            <rFont val="Arial"/>
            <family val="2"/>
          </rPr>
          <t>Deixar em branco quando não existir comparador</t>
        </r>
        <r>
          <rPr>
            <b/>
            <sz val="9"/>
            <rFont val="Tahoma"/>
            <family val="2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<sst xmlns="http://schemas.openxmlformats.org/spreadsheetml/2006/main" count="14" uniqueCount="14">
  <si>
    <t>Nº                                   REGISTO</t>
  </si>
  <si>
    <t>PVP DECORRENTE DA COMPARAÇÃO COM OS PAÍSES DE REFERÊNCIA</t>
  </si>
  <si>
    <t>APRESENTAÇÃO</t>
  </si>
  <si>
    <t>FORMA FARMACÊUTICA</t>
  </si>
  <si>
    <t>DOSAGEM</t>
  </si>
  <si>
    <t>TITULAR DE AIM</t>
  </si>
  <si>
    <t>REPRESENTANTE LEGAL</t>
  </si>
  <si>
    <t xml:space="preserve">NOME </t>
  </si>
  <si>
    <t>G NULO</t>
  </si>
  <si>
    <t>H NULO</t>
  </si>
  <si>
    <t>DOIS NULOS</t>
  </si>
  <si>
    <t xml:space="preserve"> REVISÃO DE PREÇOS DE MEDICAMENTOS NÃO GENÉRICOS - AMBULATÓRIO - 2020</t>
  </si>
  <si>
    <t>PVP MÁXIMO
 ACTUAL
 (31-01-2020)</t>
  </si>
  <si>
    <t>NOVO PVP MÁXIMO
(01-02-2020)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</si>
</sst>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im&quot;;&quot;Sim&quot;;&quot;Não&quot;"/>
    <numFmt numFmtId="167" formatCode="&quot;Verdadeiro&quot;;&quot;Verdadeiro&quot;;&quot;Falso&quot;"/>
    <numFmt numFmtId="168" formatCode="&quot;Activado&quot;;&quot;Activado&quot;;&quot;Desactivado&quot;"/>
    <numFmt numFmtId="169" formatCode="0.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0000%"/>
    <numFmt numFmtId="177" formatCode="0.000000%"/>
    <numFmt numFmtId="178" formatCode="0.0000000%"/>
    <numFmt numFmtId="179" formatCode="0.00000000%"/>
    <numFmt numFmtId="180" formatCode="0.000000000%"/>
    <numFmt numFmtId="181" formatCode="0.0000%"/>
    <numFmt numFmtId="182" formatCode="0.000%"/>
    <numFmt numFmtId="183" formatCode="0.0%"/>
    <numFmt numFmtId="184" formatCode="#,##0.00\ &quot;€&quot;"/>
    <numFmt numFmtId="185" formatCode="#,##0.00\ _€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 tint="-0.04997999966144562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4" applyNumberFormat="0" applyAlignment="0" applyProtection="0"/>
    <xf numFmtId="0" fontId="33" fillId="0" borderId="5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4" applyNumberFormat="0" applyAlignment="0" applyProtection="0"/>
    <xf numFmtId="0" fontId="36" fillId="2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0" fontId="38" fillId="19" borderId="7" applyNumberFormat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  <xf numFmtId="165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left" vertical="top" wrapText="1"/>
      <protection locked="0"/>
    </xf>
    <xf numFmtId="184" fontId="0" fillId="0" borderId="0" xfId="0" applyNumberFormat="1" applyFont="1" applyBorder="1" applyAlignment="1" applyProtection="1">
      <alignment horizontal="center" vertical="top" wrapText="1"/>
      <protection locked="0"/>
    </xf>
    <xf numFmtId="184" fontId="0" fillId="0" borderId="0" xfId="0" applyNumberFormat="1" applyFont="1" applyBorder="1" applyAlignment="1" applyProtection="1">
      <alignment horizontal="center" vertical="top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top" wrapText="1"/>
      <protection locked="0"/>
    </xf>
    <xf numFmtId="0" fontId="0" fillId="0" borderId="13" xfId="0" applyFont="1" applyBorder="1" applyAlignment="1" applyProtection="1">
      <alignment horizontal="center" vertical="top" wrapText="1"/>
      <protection locked="0"/>
    </xf>
    <xf numFmtId="0" fontId="0" fillId="0" borderId="14" xfId="0" applyFont="1" applyBorder="1" applyAlignment="1" applyProtection="1">
      <alignment horizontal="center" vertical="top" wrapText="1"/>
      <protection locked="0"/>
    </xf>
    <xf numFmtId="184" fontId="0" fillId="0" borderId="15" xfId="0" applyNumberFormat="1" applyFont="1" applyBorder="1" applyAlignment="1" applyProtection="1">
      <alignment horizontal="center" vertical="top" wrapText="1"/>
      <protection hidden="1"/>
    </xf>
    <xf numFmtId="184" fontId="0" fillId="0" borderId="15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 locked="0"/>
    </xf>
    <xf numFmtId="0" fontId="2" fillId="32" borderId="16" xfId="0" applyFont="1" applyFill="1" applyBorder="1" applyAlignment="1" applyProtection="1">
      <alignment horizontal="center" vertical="top" wrapText="1"/>
      <protection/>
    </xf>
    <xf numFmtId="0" fontId="2" fillId="32" borderId="12" xfId="0" applyFont="1" applyFill="1" applyBorder="1" applyAlignment="1" applyProtection="1">
      <alignment horizontal="center" vertical="top" wrapText="1"/>
      <protection/>
    </xf>
    <xf numFmtId="0" fontId="0" fillId="0" borderId="17" xfId="0" applyFont="1" applyBorder="1" applyAlignment="1" applyProtection="1">
      <alignment horizontal="center" vertical="top" wrapText="1"/>
      <protection locked="0"/>
    </xf>
    <xf numFmtId="0" fontId="0" fillId="0" borderId="15" xfId="0" applyFont="1" applyBorder="1" applyAlignment="1" applyProtection="1">
      <alignment horizontal="center" vertical="top" wrapText="1"/>
      <protection locked="0"/>
    </xf>
    <xf numFmtId="0" fontId="0" fillId="0" borderId="18" xfId="0" applyFont="1" applyBorder="1" applyAlignment="1" applyProtection="1">
      <alignment horizontal="center" vertical="top" wrapText="1"/>
      <protection locked="0"/>
    </xf>
    <xf numFmtId="0" fontId="0" fillId="0" borderId="16" xfId="0" applyFont="1" applyBorder="1" applyAlignment="1" applyProtection="1">
      <alignment horizontal="center" vertical="top" wrapText="1"/>
      <protection locked="0"/>
    </xf>
    <xf numFmtId="0" fontId="0" fillId="0" borderId="19" xfId="0" applyFont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 applyProtection="1">
      <alignment vertical="top" wrapText="1"/>
      <protection locked="0"/>
    </xf>
    <xf numFmtId="0" fontId="0" fillId="0" borderId="14" xfId="0" applyFont="1" applyBorder="1" applyAlignment="1" applyProtection="1">
      <alignment vertical="top" wrapText="1"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184" fontId="0" fillId="0" borderId="16" xfId="0" applyNumberFormat="1" applyFont="1" applyBorder="1" applyAlignment="1" applyProtection="1">
      <alignment horizontal="center" vertical="top" wrapText="1"/>
      <protection locked="0"/>
    </xf>
    <xf numFmtId="184" fontId="0" fillId="0" borderId="17" xfId="0" applyNumberFormat="1" applyFont="1" applyBorder="1" applyAlignment="1" applyProtection="1">
      <alignment horizontal="center" vertical="top" wrapText="1"/>
      <protection locked="0"/>
    </xf>
    <xf numFmtId="184" fontId="0" fillId="0" borderId="18" xfId="0" applyNumberFormat="1" applyFont="1" applyBorder="1" applyAlignment="1" applyProtection="1">
      <alignment horizontal="center" vertical="top" wrapText="1"/>
      <protection locked="0"/>
    </xf>
    <xf numFmtId="184" fontId="0" fillId="0" borderId="20" xfId="0" applyNumberFormat="1" applyFont="1" applyBorder="1" applyAlignment="1" applyProtection="1">
      <alignment horizontal="center" vertical="top" wrapText="1"/>
      <protection locked="0"/>
    </xf>
    <xf numFmtId="0" fontId="44" fillId="0" borderId="0" xfId="0" applyFont="1" applyAlignment="1">
      <alignment/>
    </xf>
    <xf numFmtId="0" fontId="2" fillId="0" borderId="17" xfId="0" applyFont="1" applyBorder="1" applyAlignment="1" applyProtection="1">
      <alignment horizontal="center" vertical="center" wrapText="1"/>
      <protection/>
    </xf>
    <xf numFmtId="184" fontId="0" fillId="0" borderId="21" xfId="0" applyNumberFormat="1" applyFont="1" applyBorder="1" applyAlignment="1" applyProtection="1">
      <alignment horizontal="center" vertical="top" wrapText="1"/>
      <protection hidden="1"/>
    </xf>
    <xf numFmtId="0" fontId="45" fillId="33" borderId="0" xfId="0" applyFont="1" applyFill="1" applyAlignment="1">
      <alignment/>
    </xf>
    <xf numFmtId="10" fontId="45" fillId="33" borderId="0" xfId="0" applyNumberFormat="1" applyFont="1" applyFill="1" applyAlignment="1">
      <alignment/>
    </xf>
    <xf numFmtId="0" fontId="45" fillId="33" borderId="0" xfId="0" applyFont="1" applyFill="1" applyAlignment="1">
      <alignment horizontal="center"/>
    </xf>
    <xf numFmtId="0" fontId="2" fillId="32" borderId="22" xfId="0" applyFont="1" applyFill="1" applyBorder="1" applyAlignment="1" applyProtection="1">
      <alignment horizontal="center" vertical="top" wrapText="1"/>
      <protection/>
    </xf>
    <xf numFmtId="184" fontId="0" fillId="0" borderId="23" xfId="0" applyNumberFormat="1" applyFont="1" applyBorder="1" applyAlignment="1" applyProtection="1">
      <alignment horizontal="center" vertical="top" wrapText="1"/>
      <protection hidden="1"/>
    </xf>
    <xf numFmtId="0" fontId="46" fillId="33" borderId="0" xfId="0" applyFont="1" applyFill="1" applyAlignment="1">
      <alignment/>
    </xf>
    <xf numFmtId="183" fontId="46" fillId="33" borderId="0" xfId="0" applyNumberFormat="1" applyFont="1" applyFill="1" applyAlignment="1">
      <alignment/>
    </xf>
    <xf numFmtId="184" fontId="46" fillId="33" borderId="0" xfId="0" applyNumberFormat="1" applyFont="1" applyFill="1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64"/>
  <sheetViews>
    <sheetView showGridLines="0" showRowColHeaders="0" tabSelected="1" zoomScalePageLayoutView="0" workbookViewId="0" topLeftCell="A1">
      <selection activeCell="H16" sqref="H16"/>
    </sheetView>
  </sheetViews>
  <sheetFormatPr defaultColWidth="9.140625" defaultRowHeight="12.75"/>
  <cols>
    <col min="1" max="1" width="4.140625" style="2" customWidth="1"/>
    <col min="2" max="2" width="13.28125" style="2" customWidth="1"/>
    <col min="3" max="3" width="39.00390625" style="2" customWidth="1"/>
    <col min="4" max="4" width="17.8515625" style="2" customWidth="1"/>
    <col min="5" max="5" width="24.28125" style="2" customWidth="1"/>
    <col min="6" max="6" width="12.57421875" style="2" customWidth="1"/>
    <col min="7" max="7" width="14.421875" style="4" customWidth="1"/>
    <col min="8" max="8" width="21.00390625" style="4" customWidth="1"/>
    <col min="9" max="9" width="14.8515625" style="4" customWidth="1"/>
    <col min="10" max="10" width="3.28125" style="32" customWidth="1"/>
    <col min="11" max="12" width="14.140625" style="35" bestFit="1" customWidth="1"/>
    <col min="13" max="13" width="14.140625" style="40" bestFit="1" customWidth="1"/>
    <col min="14" max="16" width="9.140625" style="40" customWidth="1"/>
    <col min="17" max="17" width="9.140625" style="41" customWidth="1"/>
    <col min="18" max="19" width="9.140625" style="42" customWidth="1"/>
    <col min="20" max="20" width="9.140625" style="40" customWidth="1"/>
    <col min="21" max="21" width="9.140625" style="43" customWidth="1"/>
    <col min="22" max="38" width="9.140625" style="32" customWidth="1"/>
    <col min="39" max="16384" width="9.140625" style="2" customWidth="1"/>
  </cols>
  <sheetData>
    <row r="1" ht="18.75" customHeight="1"/>
    <row r="2" ht="13.5" customHeight="1"/>
    <row r="3" ht="12.75"/>
    <row r="4" spans="1:11" ht="13.5" customHeight="1">
      <c r="A4" s="1"/>
      <c r="B4" s="45" t="s">
        <v>11</v>
      </c>
      <c r="C4" s="45"/>
      <c r="D4" s="45"/>
      <c r="E4" s="45"/>
      <c r="F4" s="45"/>
      <c r="G4" s="45"/>
      <c r="H4" s="45"/>
      <c r="I4" s="45"/>
      <c r="K4" s="35">
        <f>IF(E32="","",IF(#REF!&gt;0.1,0.1,#REF!))</f>
      </c>
    </row>
    <row r="5" spans="2:11" ht="20.25" customHeight="1" thickBot="1">
      <c r="B5" s="3"/>
      <c r="C5" s="3"/>
      <c r="D5" s="3"/>
      <c r="K5" s="35">
        <f>IF(E32="","",IF(M32&gt;L32,L32+E32,M32+E32))</f>
      </c>
    </row>
    <row r="6" spans="2:9" ht="19.5" customHeight="1" thickBot="1">
      <c r="B6" s="52" t="s">
        <v>5</v>
      </c>
      <c r="C6" s="53"/>
      <c r="D6" s="54"/>
      <c r="E6" s="54"/>
      <c r="F6" s="54"/>
      <c r="G6" s="54"/>
      <c r="H6" s="54"/>
      <c r="I6" s="55"/>
    </row>
    <row r="7" spans="2:9" ht="13.5" customHeight="1" thickBot="1">
      <c r="B7" s="15"/>
      <c r="C7" s="15"/>
      <c r="D7" s="16"/>
      <c r="E7" s="17"/>
      <c r="F7" s="17"/>
      <c r="G7" s="17"/>
      <c r="H7" s="17"/>
      <c r="I7" s="17"/>
    </row>
    <row r="8" spans="2:12" ht="19.5" customHeight="1" thickBot="1">
      <c r="B8" s="52" t="s">
        <v>6</v>
      </c>
      <c r="C8" s="53"/>
      <c r="D8" s="54"/>
      <c r="E8" s="54"/>
      <c r="F8" s="54"/>
      <c r="G8" s="54"/>
      <c r="H8" s="54"/>
      <c r="I8" s="55"/>
      <c r="L8" s="36"/>
    </row>
    <row r="9" ht="16.5" customHeight="1" thickBot="1"/>
    <row r="10" spans="2:9" ht="75" customHeight="1" thickBot="1">
      <c r="B10" s="48" t="s">
        <v>0</v>
      </c>
      <c r="C10" s="50" t="s">
        <v>7</v>
      </c>
      <c r="D10" s="50" t="s">
        <v>2</v>
      </c>
      <c r="E10" s="46" t="s">
        <v>3</v>
      </c>
      <c r="F10" s="50" t="s">
        <v>4</v>
      </c>
      <c r="G10" s="9" t="s">
        <v>12</v>
      </c>
      <c r="H10" s="8" t="s">
        <v>1</v>
      </c>
      <c r="I10" s="33" t="s">
        <v>13</v>
      </c>
    </row>
    <row r="11" spans="2:13" ht="13.5" customHeight="1" thickBot="1">
      <c r="B11" s="49"/>
      <c r="C11" s="51"/>
      <c r="D11" s="51"/>
      <c r="E11" s="47"/>
      <c r="F11" s="51"/>
      <c r="G11" s="18" t="str">
        <f>"(1)"</f>
        <v>(1)</v>
      </c>
      <c r="H11" s="19" t="str">
        <f>"(2)"</f>
        <v>(2)</v>
      </c>
      <c r="I11" s="38" t="str">
        <f>"(3)"</f>
        <v>(3)</v>
      </c>
      <c r="K11" s="37" t="s">
        <v>8</v>
      </c>
      <c r="L11" s="37" t="s">
        <v>9</v>
      </c>
      <c r="M11" s="44" t="s">
        <v>10</v>
      </c>
    </row>
    <row r="12" spans="2:20" ht="12.75">
      <c r="B12" s="10"/>
      <c r="C12" s="25"/>
      <c r="D12" s="10"/>
      <c r="E12" s="20"/>
      <c r="F12" s="23"/>
      <c r="G12" s="29"/>
      <c r="H12" s="28"/>
      <c r="I12" s="39">
        <f>IF(B12="","",T12)</f>
      </c>
      <c r="K12" s="35" t="b">
        <f>OR(G12="",G12=0)</f>
        <v>1</v>
      </c>
      <c r="L12" s="35" t="b">
        <f>OR(H12="",H12=0)</f>
        <v>1</v>
      </c>
      <c r="M12" s="40" t="b">
        <f>AND(K12,L12)</f>
        <v>1</v>
      </c>
      <c r="N12" s="40">
        <f>IF(K12,H12,IF(G12&lt;=H12,G12,H12))</f>
        <v>0</v>
      </c>
      <c r="O12" s="40">
        <f>IF(L12,G12,IF(G12&lt;=H12,G12,H12))</f>
        <v>0</v>
      </c>
      <c r="P12" s="40">
        <f>MAX(N12,O12)</f>
        <v>0</v>
      </c>
      <c r="Q12" s="41" t="e">
        <f>(H12/G12-1)</f>
        <v>#DIV/0!</v>
      </c>
      <c r="R12" s="42" t="e">
        <f>IF(Q12&lt;-0.05,(G12*0.95),P12)</f>
        <v>#DIV/0!</v>
      </c>
      <c r="S12" s="42">
        <f>IF(M12,"",IF(R12&lt;=5,5,R12))</f>
      </c>
      <c r="T12" s="42">
        <f>IF(H12="",G12,S12)</f>
        <v>0</v>
      </c>
    </row>
    <row r="13" spans="2:20" ht="12.75">
      <c r="B13" s="21"/>
      <c r="C13" s="26"/>
      <c r="D13" s="12"/>
      <c r="E13" s="21"/>
      <c r="F13" s="21"/>
      <c r="G13" s="14"/>
      <c r="H13" s="31"/>
      <c r="I13" s="13">
        <f aca="true" t="shared" si="0" ref="I13:I39">IF(B13="","",T13)</f>
      </c>
      <c r="K13" s="35" t="b">
        <f aca="true" t="shared" si="1" ref="K13:K39">OR(G13="",G13=0)</f>
        <v>1</v>
      </c>
      <c r="L13" s="35" t="b">
        <f aca="true" t="shared" si="2" ref="L13:L39">OR(H13="",H13=0)</f>
        <v>1</v>
      </c>
      <c r="M13" s="40" t="b">
        <f aca="true" t="shared" si="3" ref="M13:M39">AND(K13,L13)</f>
        <v>1</v>
      </c>
      <c r="N13" s="40">
        <f aca="true" t="shared" si="4" ref="N13:N39">IF(K13,H13,IF(G13&lt;=H13,G13,H13))</f>
        <v>0</v>
      </c>
      <c r="O13" s="40">
        <f aca="true" t="shared" si="5" ref="O13:O39">IF(L13,G13,IF(G13&lt;=H13,G13,H13))</f>
        <v>0</v>
      </c>
      <c r="P13" s="40">
        <f aca="true" t="shared" si="6" ref="P13:P39">MAX(N13,O13)</f>
        <v>0</v>
      </c>
      <c r="Q13" s="41" t="e">
        <f aca="true" t="shared" si="7" ref="Q13:Q39">(H13/G13-1)</f>
        <v>#DIV/0!</v>
      </c>
      <c r="R13" s="42" t="e">
        <f aca="true" t="shared" si="8" ref="R13:R39">IF(Q13&lt;-0.05,(G13*0.95),P13)</f>
        <v>#DIV/0!</v>
      </c>
      <c r="S13" s="42">
        <f aca="true" t="shared" si="9" ref="S13:S39">IF(M13,"",IF(R13&lt;=5,5,R13))</f>
      </c>
      <c r="T13" s="42">
        <f aca="true" t="shared" si="10" ref="T13:T39">IF(H13="",G13,S13)</f>
        <v>0</v>
      </c>
    </row>
    <row r="14" spans="2:20" ht="12.75">
      <c r="B14" s="21"/>
      <c r="C14" s="26"/>
      <c r="D14" s="12"/>
      <c r="E14" s="21"/>
      <c r="F14" s="21"/>
      <c r="G14" s="14"/>
      <c r="H14" s="31"/>
      <c r="I14" s="13">
        <f t="shared" si="0"/>
      </c>
      <c r="K14" s="35" t="b">
        <f t="shared" si="1"/>
        <v>1</v>
      </c>
      <c r="L14" s="35" t="b">
        <f t="shared" si="2"/>
        <v>1</v>
      </c>
      <c r="M14" s="40" t="b">
        <f t="shared" si="3"/>
        <v>1</v>
      </c>
      <c r="N14" s="40">
        <f t="shared" si="4"/>
        <v>0</v>
      </c>
      <c r="O14" s="40">
        <f t="shared" si="5"/>
        <v>0</v>
      </c>
      <c r="P14" s="40">
        <f t="shared" si="6"/>
        <v>0</v>
      </c>
      <c r="Q14" s="41" t="e">
        <f t="shared" si="7"/>
        <v>#DIV/0!</v>
      </c>
      <c r="R14" s="42" t="e">
        <f t="shared" si="8"/>
        <v>#DIV/0!</v>
      </c>
      <c r="S14" s="42">
        <f t="shared" si="9"/>
      </c>
      <c r="T14" s="42">
        <f t="shared" si="10"/>
        <v>0</v>
      </c>
    </row>
    <row r="15" spans="2:20" ht="12.75">
      <c r="B15" s="21"/>
      <c r="C15" s="26"/>
      <c r="D15" s="12"/>
      <c r="E15" s="21"/>
      <c r="F15" s="21"/>
      <c r="G15" s="14"/>
      <c r="H15" s="31"/>
      <c r="I15" s="13">
        <f t="shared" si="0"/>
      </c>
      <c r="K15" s="35" t="b">
        <f t="shared" si="1"/>
        <v>1</v>
      </c>
      <c r="L15" s="35" t="b">
        <f t="shared" si="2"/>
        <v>1</v>
      </c>
      <c r="M15" s="40" t="b">
        <f t="shared" si="3"/>
        <v>1</v>
      </c>
      <c r="N15" s="40">
        <f t="shared" si="4"/>
        <v>0</v>
      </c>
      <c r="O15" s="40">
        <f t="shared" si="5"/>
        <v>0</v>
      </c>
      <c r="P15" s="40">
        <f t="shared" si="6"/>
        <v>0</v>
      </c>
      <c r="Q15" s="41" t="e">
        <f t="shared" si="7"/>
        <v>#DIV/0!</v>
      </c>
      <c r="R15" s="42" t="e">
        <f t="shared" si="8"/>
        <v>#DIV/0!</v>
      </c>
      <c r="S15" s="42">
        <f t="shared" si="9"/>
      </c>
      <c r="T15" s="42">
        <f t="shared" si="10"/>
        <v>0</v>
      </c>
    </row>
    <row r="16" spans="2:20" ht="12.75">
      <c r="B16" s="21"/>
      <c r="C16" s="26"/>
      <c r="D16" s="12"/>
      <c r="E16" s="21"/>
      <c r="F16" s="21"/>
      <c r="G16" s="14"/>
      <c r="H16" s="31"/>
      <c r="I16" s="13">
        <f t="shared" si="0"/>
      </c>
      <c r="K16" s="35" t="b">
        <f t="shared" si="1"/>
        <v>1</v>
      </c>
      <c r="L16" s="35" t="b">
        <f t="shared" si="2"/>
        <v>1</v>
      </c>
      <c r="M16" s="40" t="b">
        <f t="shared" si="3"/>
        <v>1</v>
      </c>
      <c r="N16" s="40">
        <f t="shared" si="4"/>
        <v>0</v>
      </c>
      <c r="O16" s="40">
        <f t="shared" si="5"/>
        <v>0</v>
      </c>
      <c r="P16" s="40">
        <f t="shared" si="6"/>
        <v>0</v>
      </c>
      <c r="Q16" s="41" t="e">
        <f t="shared" si="7"/>
        <v>#DIV/0!</v>
      </c>
      <c r="R16" s="42" t="e">
        <f t="shared" si="8"/>
        <v>#DIV/0!</v>
      </c>
      <c r="S16" s="42">
        <f t="shared" si="9"/>
      </c>
      <c r="T16" s="42">
        <f t="shared" si="10"/>
        <v>0</v>
      </c>
    </row>
    <row r="17" spans="2:20" ht="12.75">
      <c r="B17" s="21"/>
      <c r="C17" s="26"/>
      <c r="D17" s="12"/>
      <c r="E17" s="21"/>
      <c r="F17" s="21"/>
      <c r="G17" s="14"/>
      <c r="H17" s="31"/>
      <c r="I17" s="13">
        <f t="shared" si="0"/>
      </c>
      <c r="K17" s="35" t="b">
        <f t="shared" si="1"/>
        <v>1</v>
      </c>
      <c r="L17" s="35" t="b">
        <f t="shared" si="2"/>
        <v>1</v>
      </c>
      <c r="M17" s="40" t="b">
        <f t="shared" si="3"/>
        <v>1</v>
      </c>
      <c r="N17" s="40">
        <f t="shared" si="4"/>
        <v>0</v>
      </c>
      <c r="O17" s="40">
        <f t="shared" si="5"/>
        <v>0</v>
      </c>
      <c r="P17" s="40">
        <f t="shared" si="6"/>
        <v>0</v>
      </c>
      <c r="Q17" s="41" t="e">
        <f t="shared" si="7"/>
        <v>#DIV/0!</v>
      </c>
      <c r="R17" s="42" t="e">
        <f t="shared" si="8"/>
        <v>#DIV/0!</v>
      </c>
      <c r="S17" s="42">
        <f t="shared" si="9"/>
      </c>
      <c r="T17" s="42">
        <f t="shared" si="10"/>
        <v>0</v>
      </c>
    </row>
    <row r="18" spans="2:20" ht="12.75">
      <c r="B18" s="21"/>
      <c r="C18" s="26"/>
      <c r="D18" s="12"/>
      <c r="E18" s="21"/>
      <c r="F18" s="21"/>
      <c r="G18" s="14"/>
      <c r="H18" s="31"/>
      <c r="I18" s="13">
        <f t="shared" si="0"/>
      </c>
      <c r="K18" s="35" t="b">
        <f t="shared" si="1"/>
        <v>1</v>
      </c>
      <c r="L18" s="35" t="b">
        <f t="shared" si="2"/>
        <v>1</v>
      </c>
      <c r="M18" s="40" t="b">
        <f t="shared" si="3"/>
        <v>1</v>
      </c>
      <c r="N18" s="40">
        <f t="shared" si="4"/>
        <v>0</v>
      </c>
      <c r="O18" s="40">
        <f t="shared" si="5"/>
        <v>0</v>
      </c>
      <c r="P18" s="40">
        <f t="shared" si="6"/>
        <v>0</v>
      </c>
      <c r="Q18" s="41" t="e">
        <f t="shared" si="7"/>
        <v>#DIV/0!</v>
      </c>
      <c r="R18" s="42" t="e">
        <f t="shared" si="8"/>
        <v>#DIV/0!</v>
      </c>
      <c r="S18" s="42">
        <f t="shared" si="9"/>
      </c>
      <c r="T18" s="42">
        <f t="shared" si="10"/>
        <v>0</v>
      </c>
    </row>
    <row r="19" spans="2:20" ht="12.75">
      <c r="B19" s="21"/>
      <c r="C19" s="26"/>
      <c r="D19" s="12"/>
      <c r="E19" s="21"/>
      <c r="F19" s="21"/>
      <c r="G19" s="14"/>
      <c r="H19" s="31"/>
      <c r="I19" s="13">
        <f t="shared" si="0"/>
      </c>
      <c r="K19" s="35" t="b">
        <f t="shared" si="1"/>
        <v>1</v>
      </c>
      <c r="L19" s="35" t="b">
        <f t="shared" si="2"/>
        <v>1</v>
      </c>
      <c r="M19" s="40" t="b">
        <f t="shared" si="3"/>
        <v>1</v>
      </c>
      <c r="N19" s="40">
        <f t="shared" si="4"/>
        <v>0</v>
      </c>
      <c r="O19" s="40">
        <f t="shared" si="5"/>
        <v>0</v>
      </c>
      <c r="P19" s="40">
        <f t="shared" si="6"/>
        <v>0</v>
      </c>
      <c r="Q19" s="41" t="e">
        <f t="shared" si="7"/>
        <v>#DIV/0!</v>
      </c>
      <c r="R19" s="42" t="e">
        <f t="shared" si="8"/>
        <v>#DIV/0!</v>
      </c>
      <c r="S19" s="42">
        <f t="shared" si="9"/>
      </c>
      <c r="T19" s="42">
        <f t="shared" si="10"/>
        <v>0</v>
      </c>
    </row>
    <row r="20" spans="2:20" ht="12.75">
      <c r="B20" s="21"/>
      <c r="C20" s="26"/>
      <c r="D20" s="12"/>
      <c r="E20" s="21"/>
      <c r="F20" s="21"/>
      <c r="G20" s="14"/>
      <c r="H20" s="31"/>
      <c r="I20" s="13">
        <f t="shared" si="0"/>
      </c>
      <c r="K20" s="35" t="b">
        <f t="shared" si="1"/>
        <v>1</v>
      </c>
      <c r="L20" s="35" t="b">
        <f t="shared" si="2"/>
        <v>1</v>
      </c>
      <c r="M20" s="40" t="b">
        <f t="shared" si="3"/>
        <v>1</v>
      </c>
      <c r="N20" s="40">
        <f t="shared" si="4"/>
        <v>0</v>
      </c>
      <c r="O20" s="40">
        <f t="shared" si="5"/>
        <v>0</v>
      </c>
      <c r="P20" s="40">
        <f t="shared" si="6"/>
        <v>0</v>
      </c>
      <c r="Q20" s="41" t="e">
        <f t="shared" si="7"/>
        <v>#DIV/0!</v>
      </c>
      <c r="R20" s="42" t="e">
        <f t="shared" si="8"/>
        <v>#DIV/0!</v>
      </c>
      <c r="S20" s="42">
        <f t="shared" si="9"/>
      </c>
      <c r="T20" s="42">
        <f t="shared" si="10"/>
        <v>0</v>
      </c>
    </row>
    <row r="21" spans="2:20" ht="12.75">
      <c r="B21" s="21"/>
      <c r="C21" s="26"/>
      <c r="D21" s="12"/>
      <c r="E21" s="21"/>
      <c r="F21" s="21"/>
      <c r="G21" s="14"/>
      <c r="H21" s="31"/>
      <c r="I21" s="13">
        <f t="shared" si="0"/>
      </c>
      <c r="K21" s="35" t="b">
        <f t="shared" si="1"/>
        <v>1</v>
      </c>
      <c r="L21" s="35" t="b">
        <f t="shared" si="2"/>
        <v>1</v>
      </c>
      <c r="M21" s="40" t="b">
        <f t="shared" si="3"/>
        <v>1</v>
      </c>
      <c r="N21" s="40">
        <f t="shared" si="4"/>
        <v>0</v>
      </c>
      <c r="O21" s="40">
        <f t="shared" si="5"/>
        <v>0</v>
      </c>
      <c r="P21" s="40">
        <f t="shared" si="6"/>
        <v>0</v>
      </c>
      <c r="Q21" s="41" t="e">
        <f t="shared" si="7"/>
        <v>#DIV/0!</v>
      </c>
      <c r="R21" s="42" t="e">
        <f t="shared" si="8"/>
        <v>#DIV/0!</v>
      </c>
      <c r="S21" s="42">
        <f t="shared" si="9"/>
      </c>
      <c r="T21" s="42">
        <f t="shared" si="10"/>
        <v>0</v>
      </c>
    </row>
    <row r="22" spans="2:20" ht="12.75">
      <c r="B22" s="21"/>
      <c r="C22" s="26"/>
      <c r="D22" s="12"/>
      <c r="E22" s="21"/>
      <c r="F22" s="21"/>
      <c r="G22" s="14"/>
      <c r="H22" s="31"/>
      <c r="I22" s="13">
        <f t="shared" si="0"/>
      </c>
      <c r="K22" s="35" t="b">
        <f t="shared" si="1"/>
        <v>1</v>
      </c>
      <c r="L22" s="35" t="b">
        <f t="shared" si="2"/>
        <v>1</v>
      </c>
      <c r="M22" s="40" t="b">
        <f t="shared" si="3"/>
        <v>1</v>
      </c>
      <c r="N22" s="40">
        <f t="shared" si="4"/>
        <v>0</v>
      </c>
      <c r="O22" s="40">
        <f t="shared" si="5"/>
        <v>0</v>
      </c>
      <c r="P22" s="40">
        <f t="shared" si="6"/>
        <v>0</v>
      </c>
      <c r="Q22" s="41" t="e">
        <f t="shared" si="7"/>
        <v>#DIV/0!</v>
      </c>
      <c r="R22" s="42" t="e">
        <f t="shared" si="8"/>
        <v>#DIV/0!</v>
      </c>
      <c r="S22" s="42">
        <f t="shared" si="9"/>
      </c>
      <c r="T22" s="42">
        <f t="shared" si="10"/>
        <v>0</v>
      </c>
    </row>
    <row r="23" spans="2:20" ht="12.75">
      <c r="B23" s="21"/>
      <c r="C23" s="26"/>
      <c r="D23" s="12"/>
      <c r="E23" s="21"/>
      <c r="F23" s="21"/>
      <c r="G23" s="14"/>
      <c r="H23" s="31"/>
      <c r="I23" s="13">
        <f t="shared" si="0"/>
      </c>
      <c r="K23" s="35" t="b">
        <f t="shared" si="1"/>
        <v>1</v>
      </c>
      <c r="L23" s="35" t="b">
        <f t="shared" si="2"/>
        <v>1</v>
      </c>
      <c r="M23" s="40" t="b">
        <f t="shared" si="3"/>
        <v>1</v>
      </c>
      <c r="N23" s="40">
        <f t="shared" si="4"/>
        <v>0</v>
      </c>
      <c r="O23" s="40">
        <f t="shared" si="5"/>
        <v>0</v>
      </c>
      <c r="P23" s="40">
        <f t="shared" si="6"/>
        <v>0</v>
      </c>
      <c r="Q23" s="41" t="e">
        <f t="shared" si="7"/>
        <v>#DIV/0!</v>
      </c>
      <c r="R23" s="42" t="e">
        <f t="shared" si="8"/>
        <v>#DIV/0!</v>
      </c>
      <c r="S23" s="42">
        <f t="shared" si="9"/>
      </c>
      <c r="T23" s="42">
        <f t="shared" si="10"/>
        <v>0</v>
      </c>
    </row>
    <row r="24" spans="2:20" ht="12.75">
      <c r="B24" s="21"/>
      <c r="C24" s="26"/>
      <c r="D24" s="12"/>
      <c r="E24" s="21"/>
      <c r="F24" s="21"/>
      <c r="G24" s="14"/>
      <c r="H24" s="31"/>
      <c r="I24" s="13">
        <f t="shared" si="0"/>
      </c>
      <c r="K24" s="35" t="b">
        <f t="shared" si="1"/>
        <v>1</v>
      </c>
      <c r="L24" s="35" t="b">
        <f t="shared" si="2"/>
        <v>1</v>
      </c>
      <c r="M24" s="40" t="b">
        <f t="shared" si="3"/>
        <v>1</v>
      </c>
      <c r="N24" s="40">
        <f t="shared" si="4"/>
        <v>0</v>
      </c>
      <c r="O24" s="40">
        <f t="shared" si="5"/>
        <v>0</v>
      </c>
      <c r="P24" s="40">
        <f t="shared" si="6"/>
        <v>0</v>
      </c>
      <c r="Q24" s="41" t="e">
        <f t="shared" si="7"/>
        <v>#DIV/0!</v>
      </c>
      <c r="R24" s="42" t="e">
        <f t="shared" si="8"/>
        <v>#DIV/0!</v>
      </c>
      <c r="S24" s="42">
        <f t="shared" si="9"/>
      </c>
      <c r="T24" s="42">
        <f t="shared" si="10"/>
        <v>0</v>
      </c>
    </row>
    <row r="25" spans="2:20" ht="12.75">
      <c r="B25" s="21"/>
      <c r="C25" s="26"/>
      <c r="D25" s="12"/>
      <c r="E25" s="21"/>
      <c r="F25" s="21"/>
      <c r="G25" s="14"/>
      <c r="H25" s="31"/>
      <c r="I25" s="13">
        <f t="shared" si="0"/>
      </c>
      <c r="K25" s="35" t="b">
        <f t="shared" si="1"/>
        <v>1</v>
      </c>
      <c r="L25" s="35" t="b">
        <f t="shared" si="2"/>
        <v>1</v>
      </c>
      <c r="M25" s="40" t="b">
        <f t="shared" si="3"/>
        <v>1</v>
      </c>
      <c r="N25" s="40">
        <f t="shared" si="4"/>
        <v>0</v>
      </c>
      <c r="O25" s="40">
        <f t="shared" si="5"/>
        <v>0</v>
      </c>
      <c r="P25" s="40">
        <f t="shared" si="6"/>
        <v>0</v>
      </c>
      <c r="Q25" s="41" t="e">
        <f t="shared" si="7"/>
        <v>#DIV/0!</v>
      </c>
      <c r="R25" s="42" t="e">
        <f t="shared" si="8"/>
        <v>#DIV/0!</v>
      </c>
      <c r="S25" s="42">
        <f t="shared" si="9"/>
      </c>
      <c r="T25" s="42">
        <f t="shared" si="10"/>
        <v>0</v>
      </c>
    </row>
    <row r="26" spans="2:20" ht="12.75">
      <c r="B26" s="21"/>
      <c r="C26" s="26"/>
      <c r="D26" s="12"/>
      <c r="E26" s="21"/>
      <c r="F26" s="21"/>
      <c r="G26" s="14"/>
      <c r="H26" s="31"/>
      <c r="I26" s="13">
        <f t="shared" si="0"/>
      </c>
      <c r="K26" s="35" t="b">
        <f t="shared" si="1"/>
        <v>1</v>
      </c>
      <c r="L26" s="35" t="b">
        <f t="shared" si="2"/>
        <v>1</v>
      </c>
      <c r="M26" s="40" t="b">
        <f t="shared" si="3"/>
        <v>1</v>
      </c>
      <c r="N26" s="40">
        <f t="shared" si="4"/>
        <v>0</v>
      </c>
      <c r="O26" s="40">
        <f t="shared" si="5"/>
        <v>0</v>
      </c>
      <c r="P26" s="40">
        <f t="shared" si="6"/>
        <v>0</v>
      </c>
      <c r="Q26" s="41" t="e">
        <f t="shared" si="7"/>
        <v>#DIV/0!</v>
      </c>
      <c r="R26" s="42" t="e">
        <f t="shared" si="8"/>
        <v>#DIV/0!</v>
      </c>
      <c r="S26" s="42">
        <f t="shared" si="9"/>
      </c>
      <c r="T26" s="42">
        <f t="shared" si="10"/>
        <v>0</v>
      </c>
    </row>
    <row r="27" spans="2:20" ht="12.75">
      <c r="B27" s="21"/>
      <c r="C27" s="26"/>
      <c r="D27" s="12"/>
      <c r="E27" s="21"/>
      <c r="F27" s="21"/>
      <c r="G27" s="14"/>
      <c r="H27" s="31"/>
      <c r="I27" s="13">
        <f t="shared" si="0"/>
      </c>
      <c r="K27" s="35" t="b">
        <f t="shared" si="1"/>
        <v>1</v>
      </c>
      <c r="L27" s="35" t="b">
        <f t="shared" si="2"/>
        <v>1</v>
      </c>
      <c r="M27" s="40" t="b">
        <f t="shared" si="3"/>
        <v>1</v>
      </c>
      <c r="N27" s="40">
        <f t="shared" si="4"/>
        <v>0</v>
      </c>
      <c r="O27" s="40">
        <f t="shared" si="5"/>
        <v>0</v>
      </c>
      <c r="P27" s="40">
        <f t="shared" si="6"/>
        <v>0</v>
      </c>
      <c r="Q27" s="41" t="e">
        <f t="shared" si="7"/>
        <v>#DIV/0!</v>
      </c>
      <c r="R27" s="42" t="e">
        <f t="shared" si="8"/>
        <v>#DIV/0!</v>
      </c>
      <c r="S27" s="42">
        <f t="shared" si="9"/>
      </c>
      <c r="T27" s="42">
        <f t="shared" si="10"/>
        <v>0</v>
      </c>
    </row>
    <row r="28" spans="2:20" ht="12.75">
      <c r="B28" s="21"/>
      <c r="C28" s="26"/>
      <c r="D28" s="12"/>
      <c r="E28" s="21"/>
      <c r="F28" s="21"/>
      <c r="G28" s="14"/>
      <c r="H28" s="31"/>
      <c r="I28" s="13">
        <f t="shared" si="0"/>
      </c>
      <c r="K28" s="35" t="b">
        <f t="shared" si="1"/>
        <v>1</v>
      </c>
      <c r="L28" s="35" t="b">
        <f t="shared" si="2"/>
        <v>1</v>
      </c>
      <c r="M28" s="40" t="b">
        <f t="shared" si="3"/>
        <v>1</v>
      </c>
      <c r="N28" s="40">
        <f t="shared" si="4"/>
        <v>0</v>
      </c>
      <c r="O28" s="40">
        <f t="shared" si="5"/>
        <v>0</v>
      </c>
      <c r="P28" s="40">
        <f t="shared" si="6"/>
        <v>0</v>
      </c>
      <c r="Q28" s="41" t="e">
        <f t="shared" si="7"/>
        <v>#DIV/0!</v>
      </c>
      <c r="R28" s="42" t="e">
        <f t="shared" si="8"/>
        <v>#DIV/0!</v>
      </c>
      <c r="S28" s="42">
        <f t="shared" si="9"/>
      </c>
      <c r="T28" s="42">
        <f t="shared" si="10"/>
        <v>0</v>
      </c>
    </row>
    <row r="29" spans="2:20" ht="12.75">
      <c r="B29" s="21"/>
      <c r="C29" s="26"/>
      <c r="D29" s="12"/>
      <c r="E29" s="21"/>
      <c r="F29" s="21"/>
      <c r="G29" s="14"/>
      <c r="H29" s="31"/>
      <c r="I29" s="13">
        <f t="shared" si="0"/>
      </c>
      <c r="K29" s="35" t="b">
        <f t="shared" si="1"/>
        <v>1</v>
      </c>
      <c r="L29" s="35" t="b">
        <f t="shared" si="2"/>
        <v>1</v>
      </c>
      <c r="M29" s="40" t="b">
        <f t="shared" si="3"/>
        <v>1</v>
      </c>
      <c r="N29" s="40">
        <f t="shared" si="4"/>
        <v>0</v>
      </c>
      <c r="O29" s="40">
        <f t="shared" si="5"/>
        <v>0</v>
      </c>
      <c r="P29" s="40">
        <f t="shared" si="6"/>
        <v>0</v>
      </c>
      <c r="Q29" s="41" t="e">
        <f t="shared" si="7"/>
        <v>#DIV/0!</v>
      </c>
      <c r="R29" s="42" t="e">
        <f t="shared" si="8"/>
        <v>#DIV/0!</v>
      </c>
      <c r="S29" s="42">
        <f t="shared" si="9"/>
      </c>
      <c r="T29" s="42">
        <f t="shared" si="10"/>
        <v>0</v>
      </c>
    </row>
    <row r="30" spans="2:20" ht="12.75">
      <c r="B30" s="21"/>
      <c r="C30" s="26"/>
      <c r="D30" s="12"/>
      <c r="E30" s="21"/>
      <c r="F30" s="21"/>
      <c r="G30" s="14"/>
      <c r="H30" s="31"/>
      <c r="I30" s="13">
        <f t="shared" si="0"/>
      </c>
      <c r="K30" s="35" t="b">
        <f t="shared" si="1"/>
        <v>1</v>
      </c>
      <c r="L30" s="35" t="b">
        <f t="shared" si="2"/>
        <v>1</v>
      </c>
      <c r="M30" s="40" t="b">
        <f t="shared" si="3"/>
        <v>1</v>
      </c>
      <c r="N30" s="40">
        <f t="shared" si="4"/>
        <v>0</v>
      </c>
      <c r="O30" s="40">
        <f t="shared" si="5"/>
        <v>0</v>
      </c>
      <c r="P30" s="40">
        <f t="shared" si="6"/>
        <v>0</v>
      </c>
      <c r="Q30" s="41" t="e">
        <f t="shared" si="7"/>
        <v>#DIV/0!</v>
      </c>
      <c r="R30" s="42" t="e">
        <f t="shared" si="8"/>
        <v>#DIV/0!</v>
      </c>
      <c r="S30" s="42">
        <f t="shared" si="9"/>
      </c>
      <c r="T30" s="42">
        <f t="shared" si="10"/>
        <v>0</v>
      </c>
    </row>
    <row r="31" spans="2:20" ht="12.75">
      <c r="B31" s="21"/>
      <c r="C31" s="26"/>
      <c r="D31" s="12"/>
      <c r="E31" s="21"/>
      <c r="F31" s="21"/>
      <c r="G31" s="14"/>
      <c r="H31" s="31"/>
      <c r="I31" s="13">
        <f t="shared" si="0"/>
      </c>
      <c r="K31" s="35" t="b">
        <f t="shared" si="1"/>
        <v>1</v>
      </c>
      <c r="L31" s="35" t="b">
        <f t="shared" si="2"/>
        <v>1</v>
      </c>
      <c r="M31" s="40" t="b">
        <f t="shared" si="3"/>
        <v>1</v>
      </c>
      <c r="N31" s="40">
        <f t="shared" si="4"/>
        <v>0</v>
      </c>
      <c r="O31" s="40">
        <f t="shared" si="5"/>
        <v>0</v>
      </c>
      <c r="P31" s="40">
        <f t="shared" si="6"/>
        <v>0</v>
      </c>
      <c r="Q31" s="41" t="e">
        <f t="shared" si="7"/>
        <v>#DIV/0!</v>
      </c>
      <c r="R31" s="42" t="e">
        <f t="shared" si="8"/>
        <v>#DIV/0!</v>
      </c>
      <c r="S31" s="42">
        <f t="shared" si="9"/>
      </c>
      <c r="T31" s="42">
        <f t="shared" si="10"/>
        <v>0</v>
      </c>
    </row>
    <row r="32" spans="2:20" ht="12.75">
      <c r="B32" s="21"/>
      <c r="C32" s="26"/>
      <c r="D32" s="12"/>
      <c r="E32" s="21"/>
      <c r="F32" s="21"/>
      <c r="G32" s="14"/>
      <c r="H32" s="31"/>
      <c r="I32" s="13">
        <f t="shared" si="0"/>
      </c>
      <c r="K32" s="35" t="b">
        <f t="shared" si="1"/>
        <v>1</v>
      </c>
      <c r="L32" s="35" t="b">
        <f t="shared" si="2"/>
        <v>1</v>
      </c>
      <c r="M32" s="40" t="b">
        <f t="shared" si="3"/>
        <v>1</v>
      </c>
      <c r="N32" s="40">
        <f t="shared" si="4"/>
        <v>0</v>
      </c>
      <c r="O32" s="40">
        <f t="shared" si="5"/>
        <v>0</v>
      </c>
      <c r="P32" s="40">
        <f t="shared" si="6"/>
        <v>0</v>
      </c>
      <c r="Q32" s="41" t="e">
        <f t="shared" si="7"/>
        <v>#DIV/0!</v>
      </c>
      <c r="R32" s="42" t="e">
        <f t="shared" si="8"/>
        <v>#DIV/0!</v>
      </c>
      <c r="S32" s="42">
        <f t="shared" si="9"/>
      </c>
      <c r="T32" s="42">
        <f t="shared" si="10"/>
        <v>0</v>
      </c>
    </row>
    <row r="33" spans="2:20" ht="12.75">
      <c r="B33" s="21"/>
      <c r="C33" s="26"/>
      <c r="D33" s="12"/>
      <c r="E33" s="21"/>
      <c r="F33" s="21"/>
      <c r="G33" s="14"/>
      <c r="H33" s="31"/>
      <c r="I33" s="13">
        <f t="shared" si="0"/>
      </c>
      <c r="K33" s="35" t="b">
        <f t="shared" si="1"/>
        <v>1</v>
      </c>
      <c r="L33" s="35" t="b">
        <f t="shared" si="2"/>
        <v>1</v>
      </c>
      <c r="M33" s="40" t="b">
        <f t="shared" si="3"/>
        <v>1</v>
      </c>
      <c r="N33" s="40">
        <f t="shared" si="4"/>
        <v>0</v>
      </c>
      <c r="O33" s="40">
        <f t="shared" si="5"/>
        <v>0</v>
      </c>
      <c r="P33" s="40">
        <f t="shared" si="6"/>
        <v>0</v>
      </c>
      <c r="Q33" s="41" t="e">
        <f t="shared" si="7"/>
        <v>#DIV/0!</v>
      </c>
      <c r="R33" s="42" t="e">
        <f t="shared" si="8"/>
        <v>#DIV/0!</v>
      </c>
      <c r="S33" s="42">
        <f t="shared" si="9"/>
      </c>
      <c r="T33" s="42">
        <f t="shared" si="10"/>
        <v>0</v>
      </c>
    </row>
    <row r="34" spans="2:20" ht="12.75">
      <c r="B34" s="21"/>
      <c r="C34" s="26"/>
      <c r="D34" s="12"/>
      <c r="E34" s="21"/>
      <c r="F34" s="21"/>
      <c r="G34" s="14"/>
      <c r="H34" s="31"/>
      <c r="I34" s="13">
        <f t="shared" si="0"/>
      </c>
      <c r="K34" s="35" t="b">
        <f t="shared" si="1"/>
        <v>1</v>
      </c>
      <c r="L34" s="35" t="b">
        <f t="shared" si="2"/>
        <v>1</v>
      </c>
      <c r="M34" s="40" t="b">
        <f t="shared" si="3"/>
        <v>1</v>
      </c>
      <c r="N34" s="40">
        <f t="shared" si="4"/>
        <v>0</v>
      </c>
      <c r="O34" s="40">
        <f t="shared" si="5"/>
        <v>0</v>
      </c>
      <c r="P34" s="40">
        <f t="shared" si="6"/>
        <v>0</v>
      </c>
      <c r="Q34" s="41" t="e">
        <f t="shared" si="7"/>
        <v>#DIV/0!</v>
      </c>
      <c r="R34" s="42" t="e">
        <f t="shared" si="8"/>
        <v>#DIV/0!</v>
      </c>
      <c r="S34" s="42">
        <f t="shared" si="9"/>
      </c>
      <c r="T34" s="42">
        <f t="shared" si="10"/>
        <v>0</v>
      </c>
    </row>
    <row r="35" spans="2:20" ht="12.75">
      <c r="B35" s="21"/>
      <c r="C35" s="26"/>
      <c r="D35" s="12"/>
      <c r="E35" s="21"/>
      <c r="F35" s="21"/>
      <c r="G35" s="14"/>
      <c r="H35" s="31"/>
      <c r="I35" s="13">
        <f t="shared" si="0"/>
      </c>
      <c r="K35" s="35" t="b">
        <f t="shared" si="1"/>
        <v>1</v>
      </c>
      <c r="L35" s="35" t="b">
        <f t="shared" si="2"/>
        <v>1</v>
      </c>
      <c r="M35" s="40" t="b">
        <f t="shared" si="3"/>
        <v>1</v>
      </c>
      <c r="N35" s="40">
        <f t="shared" si="4"/>
        <v>0</v>
      </c>
      <c r="O35" s="40">
        <f t="shared" si="5"/>
        <v>0</v>
      </c>
      <c r="P35" s="40">
        <f t="shared" si="6"/>
        <v>0</v>
      </c>
      <c r="Q35" s="41" t="e">
        <f t="shared" si="7"/>
        <v>#DIV/0!</v>
      </c>
      <c r="R35" s="42" t="e">
        <f t="shared" si="8"/>
        <v>#DIV/0!</v>
      </c>
      <c r="S35" s="42">
        <f t="shared" si="9"/>
      </c>
      <c r="T35" s="42">
        <f t="shared" si="10"/>
        <v>0</v>
      </c>
    </row>
    <row r="36" spans="2:20" ht="12.75">
      <c r="B36" s="21"/>
      <c r="C36" s="26"/>
      <c r="D36" s="12"/>
      <c r="E36" s="21"/>
      <c r="F36" s="21"/>
      <c r="G36" s="14"/>
      <c r="H36" s="31"/>
      <c r="I36" s="13">
        <f t="shared" si="0"/>
      </c>
      <c r="K36" s="35" t="b">
        <f t="shared" si="1"/>
        <v>1</v>
      </c>
      <c r="L36" s="35" t="b">
        <f t="shared" si="2"/>
        <v>1</v>
      </c>
      <c r="M36" s="40" t="b">
        <f t="shared" si="3"/>
        <v>1</v>
      </c>
      <c r="N36" s="40">
        <f t="shared" si="4"/>
        <v>0</v>
      </c>
      <c r="O36" s="40">
        <f t="shared" si="5"/>
        <v>0</v>
      </c>
      <c r="P36" s="40">
        <f t="shared" si="6"/>
        <v>0</v>
      </c>
      <c r="Q36" s="41" t="e">
        <f t="shared" si="7"/>
        <v>#DIV/0!</v>
      </c>
      <c r="R36" s="42" t="e">
        <f t="shared" si="8"/>
        <v>#DIV/0!</v>
      </c>
      <c r="S36" s="42">
        <f t="shared" si="9"/>
      </c>
      <c r="T36" s="42">
        <f t="shared" si="10"/>
        <v>0</v>
      </c>
    </row>
    <row r="37" spans="2:20" ht="12.75">
      <c r="B37" s="21"/>
      <c r="C37" s="26"/>
      <c r="D37" s="12"/>
      <c r="E37" s="21"/>
      <c r="F37" s="21"/>
      <c r="G37" s="14"/>
      <c r="H37" s="31"/>
      <c r="I37" s="13">
        <f t="shared" si="0"/>
      </c>
      <c r="K37" s="35" t="b">
        <f t="shared" si="1"/>
        <v>1</v>
      </c>
      <c r="L37" s="35" t="b">
        <f t="shared" si="2"/>
        <v>1</v>
      </c>
      <c r="M37" s="40" t="b">
        <f t="shared" si="3"/>
        <v>1</v>
      </c>
      <c r="N37" s="40">
        <f t="shared" si="4"/>
        <v>0</v>
      </c>
      <c r="O37" s="40">
        <f t="shared" si="5"/>
        <v>0</v>
      </c>
      <c r="P37" s="40">
        <f t="shared" si="6"/>
        <v>0</v>
      </c>
      <c r="Q37" s="41" t="e">
        <f t="shared" si="7"/>
        <v>#DIV/0!</v>
      </c>
      <c r="R37" s="42" t="e">
        <f t="shared" si="8"/>
        <v>#DIV/0!</v>
      </c>
      <c r="S37" s="42">
        <f t="shared" si="9"/>
      </c>
      <c r="T37" s="42">
        <f t="shared" si="10"/>
        <v>0</v>
      </c>
    </row>
    <row r="38" spans="2:20" ht="12.75">
      <c r="B38" s="21"/>
      <c r="C38" s="26"/>
      <c r="D38" s="12"/>
      <c r="E38" s="21"/>
      <c r="F38" s="21"/>
      <c r="G38" s="14"/>
      <c r="H38" s="31"/>
      <c r="I38" s="13">
        <f t="shared" si="0"/>
      </c>
      <c r="K38" s="35" t="b">
        <f t="shared" si="1"/>
        <v>1</v>
      </c>
      <c r="L38" s="35" t="b">
        <f t="shared" si="2"/>
        <v>1</v>
      </c>
      <c r="M38" s="40" t="b">
        <f t="shared" si="3"/>
        <v>1</v>
      </c>
      <c r="N38" s="40">
        <f t="shared" si="4"/>
        <v>0</v>
      </c>
      <c r="O38" s="40">
        <f t="shared" si="5"/>
        <v>0</v>
      </c>
      <c r="P38" s="40">
        <f t="shared" si="6"/>
        <v>0</v>
      </c>
      <c r="Q38" s="41" t="e">
        <f t="shared" si="7"/>
        <v>#DIV/0!</v>
      </c>
      <c r="R38" s="42" t="e">
        <f t="shared" si="8"/>
        <v>#DIV/0!</v>
      </c>
      <c r="S38" s="42">
        <f t="shared" si="9"/>
      </c>
      <c r="T38" s="42">
        <f t="shared" si="10"/>
        <v>0</v>
      </c>
    </row>
    <row r="39" spans="2:20" ht="13.5" thickBot="1">
      <c r="B39" s="22"/>
      <c r="C39" s="27"/>
      <c r="D39" s="11"/>
      <c r="E39" s="22"/>
      <c r="F39" s="24"/>
      <c r="G39" s="30"/>
      <c r="H39" s="30"/>
      <c r="I39" s="34">
        <f t="shared" si="0"/>
      </c>
      <c r="K39" s="35" t="b">
        <f t="shared" si="1"/>
        <v>1</v>
      </c>
      <c r="L39" s="35" t="b">
        <f t="shared" si="2"/>
        <v>1</v>
      </c>
      <c r="M39" s="40" t="b">
        <f t="shared" si="3"/>
        <v>1</v>
      </c>
      <c r="N39" s="40">
        <f t="shared" si="4"/>
        <v>0</v>
      </c>
      <c r="O39" s="40">
        <f t="shared" si="5"/>
        <v>0</v>
      </c>
      <c r="P39" s="40">
        <f t="shared" si="6"/>
        <v>0</v>
      </c>
      <c r="Q39" s="41" t="e">
        <f t="shared" si="7"/>
        <v>#DIV/0!</v>
      </c>
      <c r="R39" s="42" t="e">
        <f t="shared" si="8"/>
        <v>#DIV/0!</v>
      </c>
      <c r="S39" s="42">
        <f t="shared" si="9"/>
      </c>
      <c r="T39" s="42">
        <f t="shared" si="10"/>
        <v>0</v>
      </c>
    </row>
    <row r="40" spans="2:9" ht="10.5" customHeight="1">
      <c r="B40" s="5"/>
      <c r="C40" s="5"/>
      <c r="D40" s="5"/>
      <c r="E40" s="5"/>
      <c r="F40" s="5"/>
      <c r="G40" s="6"/>
      <c r="H40" s="6"/>
      <c r="I40" s="7"/>
    </row>
    <row r="41" ht="12.75" customHeight="1">
      <c r="I41" s="7"/>
    </row>
    <row r="42" ht="12.75">
      <c r="I42" s="7"/>
    </row>
    <row r="43" ht="12.75">
      <c r="I43" s="7"/>
    </row>
    <row r="44" ht="12.75">
      <c r="I44" s="7"/>
    </row>
    <row r="45" ht="12.75">
      <c r="I45" s="7"/>
    </row>
    <row r="46" ht="12.75">
      <c r="I46" s="7"/>
    </row>
    <row r="47" ht="12.75">
      <c r="I47" s="7"/>
    </row>
    <row r="48" ht="12.75">
      <c r="I48" s="7"/>
    </row>
    <row r="49" ht="12.75">
      <c r="I49" s="7"/>
    </row>
    <row r="50" ht="12.75">
      <c r="I50" s="7"/>
    </row>
    <row r="51" ht="12.75">
      <c r="I51" s="7"/>
    </row>
    <row r="52" ht="12.75">
      <c r="I52" s="7"/>
    </row>
    <row r="53" ht="12.75">
      <c r="I53" s="7"/>
    </row>
    <row r="54" ht="12.75">
      <c r="I54" s="7"/>
    </row>
    <row r="55" ht="12.75">
      <c r="I55" s="7"/>
    </row>
    <row r="56" ht="12.75">
      <c r="I56" s="7"/>
    </row>
    <row r="57" ht="12.75">
      <c r="I57" s="7">
        <f>IF(H38="","",IF(H38&gt;=G38,G38,IF(H38&lt;G38,H38)))</f>
      </c>
    </row>
    <row r="58" ht="12.75">
      <c r="I58" s="7">
        <f>IF(H39="","",IF(H39&gt;=G39,G39,IF(H39&lt;G39,H39)))</f>
      </c>
    </row>
    <row r="59" ht="12.75">
      <c r="I59" s="7"/>
    </row>
    <row r="60" ht="12.75">
      <c r="I60" s="2"/>
    </row>
    <row r="61" ht="12.75">
      <c r="I61" s="2"/>
    </row>
    <row r="62" ht="12.75">
      <c r="I62" s="2"/>
    </row>
    <row r="63" ht="12.75">
      <c r="I63" s="2"/>
    </row>
    <row r="64" ht="12.75">
      <c r="I64" s="2"/>
    </row>
  </sheetData>
  <sheetProtection password="8425" sheet="1"/>
  <mergeCells count="10">
    <mergeCell ref="B4:I4"/>
    <mergeCell ref="E10:E11"/>
    <mergeCell ref="B10:B11"/>
    <mergeCell ref="C10:C11"/>
    <mergeCell ref="D10:D11"/>
    <mergeCell ref="F10:F11"/>
    <mergeCell ref="B6:C6"/>
    <mergeCell ref="B8:C8"/>
    <mergeCell ref="D6:I6"/>
    <mergeCell ref="D8:I8"/>
  </mergeCells>
  <dataValidations count="4">
    <dataValidation type="decimal" operator="greaterThan" allowBlank="1" showInputMessage="1" showErrorMessage="1" error="As apresentações com PVP igual ou inferior a € 5,00 não são objecto de revisão de preços em 2019." sqref="G12:G39">
      <formula1>5</formula1>
    </dataValidation>
    <dataValidation type="textLength" allowBlank="1" showInputMessage="1" showErrorMessage="1" error="ATENÇÃO:&#10;&#10;O número de registo é composto por apenas sete números." sqref="B12:B39">
      <formula1>1</formula1>
      <formula2>7</formula2>
    </dataValidation>
    <dataValidation allowBlank="1" showInputMessage="1" showErrorMessage="1" prompt="ATENÇÃO:&#10;&#10;É OBRIGATÓRIO O PREENCHIMENTO DAS CÉLULAS &quot;TITULAR DE AIM&quot; E &quot;REPRESENTANTE LEGAL&quot;." sqref="C12"/>
    <dataValidation operator="greaterThan" allowBlank="1" showInputMessage="1" showErrorMessage="1" error="As apresentações com PVP igual ou inferior a € 5,00 não são objecto de revisão de preços em 2014." sqref="H12:H39"/>
  </dataValidations>
  <printOptions horizontalCentered="1" verticalCentered="1"/>
  <pageMargins left="0.1968503937007874" right="0.5905511811023623" top="0" bottom="0" header="0.35433070866141736" footer="0.15748031496062992"/>
  <pageSetup fitToHeight="1" fitToWidth="1" horizontalDpi="600" verticalDpi="600" orientation="landscape" paperSize="9" scale="87" r:id="rId4"/>
  <headerFooter alignWithMargins="0">
    <oddHeader>&amp;C&amp;G]&amp;R
</oddHeader>
    <oddFooter>&amp;L&amp;9
&amp;C&amp;8INFARMED - Autoridade Nacional do Medicamento e Produtos de Saúde, I.P.
Parque de Saúde de Lisboa - Av. do Brasil, 53 * 1749-004 Lisboa * Tel.: +351 217 987 100 *  Fax: +351 217 987 316  * Website: www.infarmed.pt * E-mail: infarmed@infarmed.pt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Infarmed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Infarmed</dc:creator>
  <cp:keywords/>
  <dc:description/>
  <cp:lastModifiedBy>Fernanda Ferrador</cp:lastModifiedBy>
  <cp:lastPrinted>2019-12-20T14:28:23Z</cp:lastPrinted>
  <dcterms:created xsi:type="dcterms:W3CDTF">2008-02-21T14:53:55Z</dcterms:created>
  <dcterms:modified xsi:type="dcterms:W3CDTF">2019-12-20T14:28:27Z</dcterms:modified>
  <cp:category/>
  <cp:version/>
  <cp:contentType/>
  <cp:contentStatus/>
</cp:coreProperties>
</file>