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activeTab="0"/>
  </bookViews>
  <sheets>
    <sheet name="Quadro Síntese Hospitalar" sheetId="1" r:id="rId1"/>
  </sheets>
  <definedNames>
    <definedName name="_xlnm.Print_Area" localSheetId="0">'Quadro Síntese Hospitalar'!$A$2:$J$34</definedName>
  </definedNames>
  <calcPr fullCalcOnLoad="1"/>
</workbook>
</file>

<file path=xl/comments1.xml><?xml version="1.0" encoding="utf-8"?>
<comments xmlns="http://schemas.openxmlformats.org/spreadsheetml/2006/main">
  <authors>
    <author>fernanda ferrador</author>
    <author>Pre?os</author>
  </authors>
  <commentList>
    <comment ref="H9" authorId="0">
      <text>
        <r>
          <rPr>
            <b/>
            <sz val="10"/>
            <rFont val="Arial"/>
            <family val="2"/>
          </rPr>
          <t xml:space="preserve">Nesta coluna deverá ser inserido o Preço de Aquisição S/IVA constante do formulário.
</t>
        </r>
      </text>
    </comment>
    <comment ref="I9" authorId="1">
      <text>
        <r>
          <rPr>
            <b/>
            <sz val="10"/>
            <rFont val="Arial"/>
            <family val="2"/>
          </rPr>
          <t xml:space="preserve">Estes preços já contemplam o mecanismo do travão 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<sst xmlns="http://schemas.openxmlformats.org/spreadsheetml/2006/main" count="12" uniqueCount="12">
  <si>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Nº                                   REGISTO</t>
  </si>
  <si>
    <t>APRESENTAÇÃO</t>
  </si>
  <si>
    <t>FORMA FARMACÊUTICA</t>
  </si>
  <si>
    <t>DOSAGEM</t>
  </si>
  <si>
    <t>TITULAR DE AIM</t>
  </si>
  <si>
    <t>REPRESENTANTE LEGAL</t>
  </si>
  <si>
    <t xml:space="preserve">NOME </t>
  </si>
  <si>
    <t>PREÇO DECORRENTE DA COMPARAÇÃO COM OS PAÍSES DE REFERÊNCIA</t>
  </si>
  <si>
    <t xml:space="preserve"> REVISÃO DE PREÇOS DE MEDICAMENTOS NÃO GENÉRICOS - HOSPITALAR - 2024</t>
  </si>
  <si>
    <t>PREÇO DE AQUISIÇÃO
(S/IVA)
 (31-01-2024)</t>
  </si>
  <si>
    <t>PREÇO DE AQUISIÇÃO 
(C/IVA)
(01-03-2024)</t>
  </si>
  <si>
    <t>PREÇO DE AQUISIÇÃO 
(S/IVA)
(01-03-2024)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</si>
</sst>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%"/>
    <numFmt numFmtId="182" formatCode="0.000%"/>
    <numFmt numFmtId="183" formatCode="0.0%"/>
    <numFmt numFmtId="184" formatCode="#,##0.00\ &quot;€&quot;"/>
    <numFmt numFmtId="185" formatCode="#,##0.00\ _€"/>
    <numFmt numFmtId="186" formatCode="#,##0.0\ &quot;€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4" applyNumberFormat="0" applyAlignment="0" applyProtection="0"/>
    <xf numFmtId="0" fontId="29" fillId="0" borderId="5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4" fillId="19" borderId="7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16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vertical="top" wrapText="1"/>
      <protection locked="0"/>
    </xf>
    <xf numFmtId="184" fontId="0" fillId="0" borderId="0" xfId="0" applyNumberFormat="1" applyFont="1" applyBorder="1" applyAlignment="1" applyProtection="1">
      <alignment horizontal="center" vertical="top" wrapText="1"/>
      <protection locked="0"/>
    </xf>
    <xf numFmtId="184" fontId="0" fillId="0" borderId="0" xfId="0" applyNumberFormat="1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184" fontId="0" fillId="0" borderId="16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184" fontId="0" fillId="0" borderId="17" xfId="0" applyNumberFormat="1" applyFont="1" applyBorder="1" applyAlignment="1" applyProtection="1">
      <alignment horizontal="center" vertical="top" wrapText="1"/>
      <protection locked="0"/>
    </xf>
    <xf numFmtId="0" fontId="2" fillId="32" borderId="18" xfId="0" applyFont="1" applyFill="1" applyBorder="1" applyAlignment="1" applyProtection="1">
      <alignment horizontal="center" vertical="top" wrapText="1"/>
      <protection/>
    </xf>
    <xf numFmtId="0" fontId="2" fillId="32" borderId="13" xfId="0" applyFont="1" applyFill="1" applyBorder="1" applyAlignment="1" applyProtection="1">
      <alignment horizontal="center" vertical="top" wrapText="1"/>
      <protection/>
    </xf>
    <xf numFmtId="0" fontId="2" fillId="32" borderId="19" xfId="0" applyFont="1" applyFill="1" applyBorder="1" applyAlignment="1" applyProtection="1">
      <alignment horizontal="center" vertical="top" wrapText="1"/>
      <protection/>
    </xf>
    <xf numFmtId="184" fontId="0" fillId="0" borderId="20" xfId="0" applyNumberFormat="1" applyFont="1" applyBorder="1" applyAlignment="1" applyProtection="1">
      <alignment horizontal="center" vertical="top" wrapText="1"/>
      <protection locked="0"/>
    </xf>
    <xf numFmtId="184" fontId="0" fillId="0" borderId="21" xfId="0" applyNumberFormat="1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40" fillId="0" borderId="0" xfId="0" applyFont="1" applyAlignment="1">
      <alignment/>
    </xf>
    <xf numFmtId="184" fontId="0" fillId="0" borderId="16" xfId="0" applyNumberFormat="1" applyFont="1" applyBorder="1" applyAlignment="1" applyProtection="1">
      <alignment horizontal="center" vertical="top" wrapText="1"/>
      <protection hidden="1"/>
    </xf>
    <xf numFmtId="184" fontId="0" fillId="0" borderId="17" xfId="0" applyNumberFormat="1" applyFont="1" applyBorder="1" applyAlignment="1" applyProtection="1">
      <alignment horizontal="center" vertical="top" wrapText="1"/>
      <protection hidden="1"/>
    </xf>
    <xf numFmtId="184" fontId="0" fillId="0" borderId="19" xfId="0" applyNumberFormat="1" applyFont="1" applyBorder="1" applyAlignment="1" applyProtection="1">
      <alignment horizontal="center" vertical="top" wrapText="1"/>
      <protection locked="0"/>
    </xf>
    <xf numFmtId="9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9"/>
  <sheetViews>
    <sheetView showGridLines="0" showRowColHeaders="0" tabSelected="1" zoomScale="80" zoomScaleNormal="80" zoomScalePageLayoutView="0" workbookViewId="0" topLeftCell="A1">
      <selection activeCell="B11" sqref="B11"/>
    </sheetView>
  </sheetViews>
  <sheetFormatPr defaultColWidth="9.140625" defaultRowHeight="12.75"/>
  <cols>
    <col min="1" max="1" width="1.57421875" style="2" customWidth="1"/>
    <col min="2" max="2" width="13.28125" style="2" customWidth="1"/>
    <col min="3" max="3" width="39.00390625" style="2" customWidth="1"/>
    <col min="4" max="4" width="16.8515625" style="2" customWidth="1"/>
    <col min="5" max="5" width="24.28125" style="2" customWidth="1"/>
    <col min="6" max="6" width="12.57421875" style="2" customWidth="1"/>
    <col min="7" max="7" width="14.421875" style="4" customWidth="1"/>
    <col min="8" max="8" width="21.00390625" style="4" customWidth="1"/>
    <col min="9" max="10" width="14.8515625" style="4" customWidth="1"/>
    <col min="11" max="21" width="9.140625" style="33" customWidth="1"/>
    <col min="22" max="16384" width="9.140625" style="2" customWidth="1"/>
  </cols>
  <sheetData>
    <row r="1" ht="12.75"/>
    <row r="2" ht="12.75"/>
    <row r="3" spans="1:10" ht="13.5" customHeight="1">
      <c r="A3" s="1"/>
      <c r="B3" s="42" t="s">
        <v>8</v>
      </c>
      <c r="C3" s="42"/>
      <c r="D3" s="42"/>
      <c r="E3" s="42"/>
      <c r="F3" s="42"/>
      <c r="G3" s="42"/>
      <c r="H3" s="42"/>
      <c r="I3" s="42"/>
      <c r="J3" s="42"/>
    </row>
    <row r="4" spans="2:4" ht="20.25" customHeight="1" thickBot="1">
      <c r="B4" s="3"/>
      <c r="C4" s="3"/>
      <c r="D4" s="3"/>
    </row>
    <row r="5" spans="2:10" ht="19.5" customHeight="1" thickBot="1">
      <c r="B5" s="49" t="s">
        <v>4</v>
      </c>
      <c r="C5" s="50"/>
      <c r="D5" s="39"/>
      <c r="E5" s="40"/>
      <c r="F5" s="40"/>
      <c r="G5" s="40"/>
      <c r="H5" s="40"/>
      <c r="I5" s="40"/>
      <c r="J5" s="41"/>
    </row>
    <row r="6" spans="2:10" ht="13.5" customHeight="1" thickBot="1">
      <c r="B6" s="15"/>
      <c r="C6" s="15"/>
      <c r="D6" s="16"/>
      <c r="E6" s="17"/>
      <c r="F6" s="17"/>
      <c r="G6" s="17"/>
      <c r="H6" s="17"/>
      <c r="I6" s="17"/>
      <c r="J6" s="17"/>
    </row>
    <row r="7" spans="2:10" ht="19.5" customHeight="1" thickBot="1">
      <c r="B7" s="49" t="s">
        <v>5</v>
      </c>
      <c r="C7" s="50"/>
      <c r="D7" s="39"/>
      <c r="E7" s="40"/>
      <c r="F7" s="40"/>
      <c r="G7" s="40"/>
      <c r="H7" s="40"/>
      <c r="I7" s="40"/>
      <c r="J7" s="41"/>
    </row>
    <row r="8" ht="16.5" customHeight="1" thickBot="1"/>
    <row r="9" spans="2:10" ht="75" customHeight="1">
      <c r="B9" s="45" t="s">
        <v>0</v>
      </c>
      <c r="C9" s="47" t="s">
        <v>6</v>
      </c>
      <c r="D9" s="47" t="s">
        <v>1</v>
      </c>
      <c r="E9" s="43" t="s">
        <v>2</v>
      </c>
      <c r="F9" s="47" t="s">
        <v>3</v>
      </c>
      <c r="G9" s="9" t="s">
        <v>9</v>
      </c>
      <c r="H9" s="8" t="s">
        <v>7</v>
      </c>
      <c r="I9" s="10" t="s">
        <v>11</v>
      </c>
      <c r="J9" s="10" t="s">
        <v>10</v>
      </c>
    </row>
    <row r="10" spans="2:12" ht="13.5" customHeight="1">
      <c r="B10" s="46"/>
      <c r="C10" s="48"/>
      <c r="D10" s="48"/>
      <c r="E10" s="44"/>
      <c r="F10" s="48"/>
      <c r="G10" s="19" t="str">
        <f>"(1)"</f>
        <v>(1)</v>
      </c>
      <c r="H10" s="20" t="str">
        <f>"(2)"</f>
        <v>(2)</v>
      </c>
      <c r="I10" s="21" t="str">
        <f>"(3)"</f>
        <v>(3)</v>
      </c>
      <c r="J10" s="21" t="str">
        <f>"(3)"</f>
        <v>(3)</v>
      </c>
      <c r="L10" s="37"/>
    </row>
    <row r="11" spans="2:12" ht="12">
      <c r="B11" s="11"/>
      <c r="C11" s="24"/>
      <c r="D11" s="11"/>
      <c r="E11" s="30"/>
      <c r="F11" s="27"/>
      <c r="G11" s="36"/>
      <c r="H11" s="23"/>
      <c r="I11" s="34">
        <f>IF(B11="","",K11)</f>
      </c>
      <c r="J11" s="34">
        <f>IF(B11="","",I11*1.06)</f>
      </c>
      <c r="K11" s="38">
        <f>IF($G11&lt;15,$G11,IF(H11="",G11,IF(H11&gt;G11,G11,IF($H11="-","-",IF(IF($H11&lt;=$G11-$G11*$L$11,$G11-$G11*$L$11,$H11)&lt;=15,15,IF($H11&lt;=$G11-$G11*$L$11,$G11-$G11*$L$11,$H11))))))</f>
        <v>0</v>
      </c>
      <c r="L11" s="37">
        <v>0.05</v>
      </c>
    </row>
    <row r="12" spans="2:11" ht="12">
      <c r="B12" s="28"/>
      <c r="C12" s="25"/>
      <c r="D12" s="13"/>
      <c r="E12" s="28"/>
      <c r="F12" s="28"/>
      <c r="G12" s="14"/>
      <c r="H12" s="22"/>
      <c r="I12" s="34">
        <f>IF(B12="","",K12)</f>
      </c>
      <c r="J12" s="34">
        <f>IF(B12="","",I12*1.06)</f>
      </c>
      <c r="K12" s="38">
        <f aca="true" t="shared" si="0" ref="K12:K34">IF($G12&lt;15,$G12,IF(H12="",G12,IF(H12&gt;G12,G12,IF($H12="-","-",IF(IF($H12&lt;=$G12-$G12*$L$11,$G12-$G12*$L$11,$H12)&lt;=15,15,IF($H12&lt;=$G12-$G12*$L$11,$G12-$G12*$L$11,$H12))))))</f>
        <v>0</v>
      </c>
    </row>
    <row r="13" spans="2:11" ht="12">
      <c r="B13" s="28"/>
      <c r="C13" s="25"/>
      <c r="D13" s="13"/>
      <c r="E13" s="28"/>
      <c r="F13" s="28"/>
      <c r="G13" s="14"/>
      <c r="H13" s="22"/>
      <c r="I13" s="34">
        <f aca="true" t="shared" si="1" ref="I13:I34">IF(B13="","",K13)</f>
      </c>
      <c r="J13" s="34">
        <f aca="true" t="shared" si="2" ref="J13:J34">IF(B13="","",I13*1.06)</f>
      </c>
      <c r="K13" s="38">
        <f t="shared" si="0"/>
        <v>0</v>
      </c>
    </row>
    <row r="14" spans="2:11" ht="12">
      <c r="B14" s="28"/>
      <c r="C14" s="25"/>
      <c r="D14" s="13"/>
      <c r="E14" s="28"/>
      <c r="F14" s="28"/>
      <c r="G14" s="14"/>
      <c r="H14" s="22"/>
      <c r="I14" s="34">
        <f t="shared" si="1"/>
      </c>
      <c r="J14" s="34">
        <f t="shared" si="2"/>
      </c>
      <c r="K14" s="38">
        <f t="shared" si="0"/>
        <v>0</v>
      </c>
    </row>
    <row r="15" spans="2:11" ht="12">
      <c r="B15" s="28"/>
      <c r="C15" s="25"/>
      <c r="D15" s="13"/>
      <c r="E15" s="28"/>
      <c r="F15" s="28"/>
      <c r="G15" s="14"/>
      <c r="H15" s="22"/>
      <c r="I15" s="34">
        <f t="shared" si="1"/>
      </c>
      <c r="J15" s="34">
        <f t="shared" si="2"/>
      </c>
      <c r="K15" s="38">
        <f t="shared" si="0"/>
        <v>0</v>
      </c>
    </row>
    <row r="16" spans="2:11" ht="12">
      <c r="B16" s="28"/>
      <c r="C16" s="25"/>
      <c r="D16" s="13"/>
      <c r="E16" s="28"/>
      <c r="F16" s="28"/>
      <c r="G16" s="14"/>
      <c r="H16" s="22"/>
      <c r="I16" s="34">
        <f t="shared" si="1"/>
      </c>
      <c r="J16" s="34">
        <f t="shared" si="2"/>
      </c>
      <c r="K16" s="38">
        <f t="shared" si="0"/>
        <v>0</v>
      </c>
    </row>
    <row r="17" spans="2:11" ht="12">
      <c r="B17" s="28"/>
      <c r="C17" s="25"/>
      <c r="D17" s="13"/>
      <c r="E17" s="28"/>
      <c r="F17" s="28"/>
      <c r="G17" s="14"/>
      <c r="H17" s="22"/>
      <c r="I17" s="34">
        <f t="shared" si="1"/>
      </c>
      <c r="J17" s="34">
        <f t="shared" si="2"/>
      </c>
      <c r="K17" s="38">
        <f t="shared" si="0"/>
        <v>0</v>
      </c>
    </row>
    <row r="18" spans="2:11" ht="12">
      <c r="B18" s="28"/>
      <c r="C18" s="25"/>
      <c r="D18" s="13"/>
      <c r="E18" s="28"/>
      <c r="F18" s="28"/>
      <c r="G18" s="14"/>
      <c r="H18" s="22"/>
      <c r="I18" s="34">
        <f t="shared" si="1"/>
      </c>
      <c r="J18" s="34">
        <f t="shared" si="2"/>
      </c>
      <c r="K18" s="38">
        <f t="shared" si="0"/>
        <v>0</v>
      </c>
    </row>
    <row r="19" spans="2:11" ht="12">
      <c r="B19" s="28"/>
      <c r="C19" s="25"/>
      <c r="D19" s="13"/>
      <c r="E19" s="28"/>
      <c r="F19" s="28"/>
      <c r="G19" s="14"/>
      <c r="H19" s="22"/>
      <c r="I19" s="34">
        <f t="shared" si="1"/>
      </c>
      <c r="J19" s="34">
        <f t="shared" si="2"/>
      </c>
      <c r="K19" s="38">
        <f t="shared" si="0"/>
        <v>0</v>
      </c>
    </row>
    <row r="20" spans="2:11" ht="12">
      <c r="B20" s="28"/>
      <c r="C20" s="25"/>
      <c r="D20" s="13"/>
      <c r="E20" s="28"/>
      <c r="F20" s="28"/>
      <c r="G20" s="14"/>
      <c r="H20" s="22"/>
      <c r="I20" s="34">
        <f t="shared" si="1"/>
      </c>
      <c r="J20" s="34">
        <f t="shared" si="2"/>
      </c>
      <c r="K20" s="38">
        <f t="shared" si="0"/>
        <v>0</v>
      </c>
    </row>
    <row r="21" spans="2:11" ht="12">
      <c r="B21" s="28"/>
      <c r="C21" s="25"/>
      <c r="D21" s="13"/>
      <c r="E21" s="28"/>
      <c r="F21" s="28"/>
      <c r="G21" s="14"/>
      <c r="H21" s="22"/>
      <c r="I21" s="34">
        <f t="shared" si="1"/>
      </c>
      <c r="J21" s="34">
        <f t="shared" si="2"/>
      </c>
      <c r="K21" s="38">
        <f t="shared" si="0"/>
        <v>0</v>
      </c>
    </row>
    <row r="22" spans="2:11" ht="12">
      <c r="B22" s="28"/>
      <c r="C22" s="25"/>
      <c r="D22" s="13"/>
      <c r="E22" s="28"/>
      <c r="F22" s="28"/>
      <c r="G22" s="14"/>
      <c r="H22" s="22"/>
      <c r="I22" s="34">
        <f t="shared" si="1"/>
      </c>
      <c r="J22" s="34">
        <f t="shared" si="2"/>
      </c>
      <c r="K22" s="38">
        <f t="shared" si="0"/>
        <v>0</v>
      </c>
    </row>
    <row r="23" spans="2:11" ht="12">
      <c r="B23" s="28"/>
      <c r="C23" s="25"/>
      <c r="D23" s="13"/>
      <c r="E23" s="28"/>
      <c r="F23" s="28"/>
      <c r="G23" s="14"/>
      <c r="H23" s="22"/>
      <c r="I23" s="34">
        <f t="shared" si="1"/>
      </c>
      <c r="J23" s="34">
        <f t="shared" si="2"/>
      </c>
      <c r="K23" s="38">
        <f t="shared" si="0"/>
        <v>0</v>
      </c>
    </row>
    <row r="24" spans="2:11" ht="12">
      <c r="B24" s="28"/>
      <c r="C24" s="25"/>
      <c r="D24" s="13"/>
      <c r="E24" s="28"/>
      <c r="F24" s="28"/>
      <c r="G24" s="14"/>
      <c r="H24" s="22"/>
      <c r="I24" s="34">
        <f t="shared" si="1"/>
      </c>
      <c r="J24" s="34">
        <f t="shared" si="2"/>
      </c>
      <c r="K24" s="38">
        <f t="shared" si="0"/>
        <v>0</v>
      </c>
    </row>
    <row r="25" spans="2:11" ht="12">
      <c r="B25" s="28"/>
      <c r="C25" s="25"/>
      <c r="D25" s="13"/>
      <c r="E25" s="28"/>
      <c r="F25" s="28"/>
      <c r="G25" s="14"/>
      <c r="H25" s="22"/>
      <c r="I25" s="34">
        <f t="shared" si="1"/>
      </c>
      <c r="J25" s="34">
        <f t="shared" si="2"/>
      </c>
      <c r="K25" s="38">
        <f t="shared" si="0"/>
        <v>0</v>
      </c>
    </row>
    <row r="26" spans="2:11" ht="12">
      <c r="B26" s="28"/>
      <c r="C26" s="25"/>
      <c r="D26" s="13"/>
      <c r="E26" s="28"/>
      <c r="F26" s="28"/>
      <c r="G26" s="14"/>
      <c r="H26" s="22"/>
      <c r="I26" s="34">
        <f t="shared" si="1"/>
      </c>
      <c r="J26" s="34">
        <f t="shared" si="2"/>
      </c>
      <c r="K26" s="38">
        <f t="shared" si="0"/>
        <v>0</v>
      </c>
    </row>
    <row r="27" spans="2:11" ht="12">
      <c r="B27" s="28"/>
      <c r="C27" s="25"/>
      <c r="D27" s="13"/>
      <c r="E27" s="28"/>
      <c r="F27" s="28"/>
      <c r="G27" s="14"/>
      <c r="H27" s="22"/>
      <c r="I27" s="34">
        <f t="shared" si="1"/>
      </c>
      <c r="J27" s="34">
        <f t="shared" si="2"/>
      </c>
      <c r="K27" s="38">
        <f t="shared" si="0"/>
        <v>0</v>
      </c>
    </row>
    <row r="28" spans="2:11" ht="12">
      <c r="B28" s="28"/>
      <c r="C28" s="25"/>
      <c r="D28" s="13"/>
      <c r="E28" s="28"/>
      <c r="F28" s="28"/>
      <c r="G28" s="14"/>
      <c r="H28" s="22"/>
      <c r="I28" s="34">
        <f t="shared" si="1"/>
      </c>
      <c r="J28" s="34">
        <f t="shared" si="2"/>
      </c>
      <c r="K28" s="38">
        <f t="shared" si="0"/>
        <v>0</v>
      </c>
    </row>
    <row r="29" spans="2:11" ht="12">
      <c r="B29" s="28"/>
      <c r="C29" s="25"/>
      <c r="D29" s="13"/>
      <c r="E29" s="28"/>
      <c r="F29" s="28"/>
      <c r="G29" s="14"/>
      <c r="H29" s="22"/>
      <c r="I29" s="34">
        <f t="shared" si="1"/>
      </c>
      <c r="J29" s="34">
        <f t="shared" si="2"/>
      </c>
      <c r="K29" s="38">
        <f t="shared" si="0"/>
        <v>0</v>
      </c>
    </row>
    <row r="30" spans="2:11" ht="12">
      <c r="B30" s="28"/>
      <c r="C30" s="25"/>
      <c r="D30" s="13"/>
      <c r="E30" s="28"/>
      <c r="F30" s="28"/>
      <c r="G30" s="14"/>
      <c r="H30" s="22"/>
      <c r="I30" s="34">
        <f t="shared" si="1"/>
      </c>
      <c r="J30" s="34">
        <f t="shared" si="2"/>
      </c>
      <c r="K30" s="38">
        <f t="shared" si="0"/>
        <v>0</v>
      </c>
    </row>
    <row r="31" spans="2:11" ht="12">
      <c r="B31" s="28"/>
      <c r="C31" s="25"/>
      <c r="D31" s="13"/>
      <c r="E31" s="28"/>
      <c r="F31" s="28"/>
      <c r="G31" s="14"/>
      <c r="H31" s="22"/>
      <c r="I31" s="34">
        <f t="shared" si="1"/>
      </c>
      <c r="J31" s="34">
        <f t="shared" si="2"/>
      </c>
      <c r="K31" s="38">
        <f t="shared" si="0"/>
        <v>0</v>
      </c>
    </row>
    <row r="32" spans="2:11" ht="12">
      <c r="B32" s="28"/>
      <c r="C32" s="25"/>
      <c r="D32" s="13"/>
      <c r="E32" s="28"/>
      <c r="F32" s="28"/>
      <c r="G32" s="14"/>
      <c r="H32" s="22"/>
      <c r="I32" s="34">
        <f t="shared" si="1"/>
      </c>
      <c r="J32" s="34">
        <f t="shared" si="2"/>
      </c>
      <c r="K32" s="38">
        <f t="shared" si="0"/>
        <v>0</v>
      </c>
    </row>
    <row r="33" spans="2:11" ht="12">
      <c r="B33" s="28"/>
      <c r="C33" s="25"/>
      <c r="D33" s="13"/>
      <c r="E33" s="28"/>
      <c r="F33" s="28"/>
      <c r="G33" s="14"/>
      <c r="H33" s="22"/>
      <c r="I33" s="34">
        <f t="shared" si="1"/>
      </c>
      <c r="J33" s="34">
        <f t="shared" si="2"/>
      </c>
      <c r="K33" s="38">
        <f t="shared" si="0"/>
        <v>0</v>
      </c>
    </row>
    <row r="34" spans="2:11" ht="12.75" thickBot="1">
      <c r="B34" s="32"/>
      <c r="C34" s="26"/>
      <c r="D34" s="12"/>
      <c r="E34" s="31"/>
      <c r="F34" s="29"/>
      <c r="G34" s="18"/>
      <c r="H34" s="18"/>
      <c r="I34" s="35">
        <f t="shared" si="1"/>
      </c>
      <c r="J34" s="35">
        <f t="shared" si="2"/>
      </c>
      <c r="K34" s="38">
        <f t="shared" si="0"/>
        <v>0</v>
      </c>
    </row>
    <row r="35" spans="2:10" ht="10.5" customHeight="1">
      <c r="B35" s="5"/>
      <c r="C35" s="5"/>
      <c r="D35" s="5"/>
      <c r="E35" s="5"/>
      <c r="F35" s="5"/>
      <c r="G35" s="6"/>
      <c r="H35" s="6"/>
      <c r="I35" s="7"/>
      <c r="J35" s="7"/>
    </row>
    <row r="36" spans="9:10" ht="12.75" customHeight="1">
      <c r="I36" s="7"/>
      <c r="J36" s="7"/>
    </row>
    <row r="37" spans="9:10" ht="12">
      <c r="I37" s="7"/>
      <c r="J37" s="7"/>
    </row>
    <row r="38" spans="9:10" ht="12">
      <c r="I38" s="7"/>
      <c r="J38" s="7"/>
    </row>
    <row r="39" spans="9:10" ht="12">
      <c r="I39" s="7"/>
      <c r="J39" s="7"/>
    </row>
    <row r="40" spans="9:10" ht="12">
      <c r="I40" s="7"/>
      <c r="J40" s="7"/>
    </row>
    <row r="41" spans="9:10" ht="12">
      <c r="I41" s="7"/>
      <c r="J41" s="7"/>
    </row>
    <row r="42" spans="9:10" ht="12">
      <c r="I42" s="7"/>
      <c r="J42" s="7"/>
    </row>
    <row r="43" spans="9:10" ht="12">
      <c r="I43" s="7"/>
      <c r="J43" s="7"/>
    </row>
    <row r="44" spans="9:10" ht="12">
      <c r="I44" s="7"/>
      <c r="J44" s="7"/>
    </row>
    <row r="45" spans="9:10" ht="12">
      <c r="I45" s="7"/>
      <c r="J45" s="7"/>
    </row>
    <row r="46" spans="9:10" ht="12">
      <c r="I46" s="7"/>
      <c r="J46" s="7"/>
    </row>
    <row r="47" spans="9:10" ht="12">
      <c r="I47" s="7"/>
      <c r="J47" s="7"/>
    </row>
    <row r="48" spans="9:10" ht="12">
      <c r="I48" s="7"/>
      <c r="J48" s="7"/>
    </row>
    <row r="49" spans="9:10" ht="12">
      <c r="I49" s="7"/>
      <c r="J49" s="7"/>
    </row>
    <row r="50" spans="9:10" ht="12">
      <c r="I50" s="7"/>
      <c r="J50" s="7"/>
    </row>
    <row r="51" spans="9:10" ht="12">
      <c r="I51" s="7"/>
      <c r="J51" s="7"/>
    </row>
    <row r="52" spans="9:10" ht="12">
      <c r="I52" s="7"/>
      <c r="J52" s="7"/>
    </row>
    <row r="53" spans="9:10" ht="12">
      <c r="I53" s="7">
        <f>IF(H34="","",IF(H34&gt;=G34,G34,IF(H34&lt;G34,H34)))</f>
      </c>
      <c r="J53" s="7">
        <f>IF(I34="","",IF(I34&gt;=H34,H34,IF(I34&lt;H34,I34)))</f>
      </c>
    </row>
    <row r="54" spans="9:10" ht="12">
      <c r="I54" s="7"/>
      <c r="J54" s="7"/>
    </row>
    <row r="55" spans="9:10" ht="12">
      <c r="I55" s="2"/>
      <c r="J55" s="2"/>
    </row>
    <row r="56" spans="9:10" ht="12">
      <c r="I56" s="2"/>
      <c r="J56" s="2"/>
    </row>
    <row r="57" spans="9:10" ht="12">
      <c r="I57" s="2"/>
      <c r="J57" s="2"/>
    </row>
    <row r="58" spans="9:10" ht="12">
      <c r="I58" s="2"/>
      <c r="J58" s="2"/>
    </row>
    <row r="59" spans="9:10" ht="12">
      <c r="I59" s="2"/>
      <c r="J59" s="2"/>
    </row>
  </sheetData>
  <sheetProtection password="C977" sheet="1" selectLockedCells="1"/>
  <mergeCells count="10">
    <mergeCell ref="D7:J7"/>
    <mergeCell ref="D5:J5"/>
    <mergeCell ref="B3:J3"/>
    <mergeCell ref="E9:E10"/>
    <mergeCell ref="B9:B10"/>
    <mergeCell ref="C9:C10"/>
    <mergeCell ref="D9:D10"/>
    <mergeCell ref="F9:F10"/>
    <mergeCell ref="B5:C5"/>
    <mergeCell ref="B7:C7"/>
  </mergeCells>
  <dataValidations count="6">
    <dataValidation allowBlank="1" showInputMessage="1" showErrorMessage="1" prompt="ATENÇÃO:&#10;&#10;É OBRIGATÓRIO O PREENCHIMENTO DAS CÁLULAS &quot;TITULAR DE AIM&quot; E &quot;REPRESENTANTE LEGAL&quot;." sqref="C11"/>
    <dataValidation type="textLength" allowBlank="1" showInputMessage="1" showErrorMessage="1" sqref="B11:B34">
      <formula1>1</formula1>
      <formula2>7</formula2>
    </dataValidation>
    <dataValidation type="decimal" operator="greaterThan" allowBlank="1" showInputMessage="1" showErrorMessage="1" prompt="As apresentações com PVH S/IVA igual ou inferior a € 14,16 não são objecto de revisão de preços em 2024." error="As apresentações com Preço de Aqusição S/IVA igual ou inferior a € 4,72 não são objecto de revisão de preços em 2019." sqref="G12:G34">
      <formula1>14.16</formula1>
    </dataValidation>
    <dataValidation type="decimal" operator="greaterThan" allowBlank="1" showInputMessage="1" showErrorMessage="1" prompt="As apresentações com PVH igual ou inferior a € 14,16 não são objecto de revisão de preços em 2024." sqref="H14">
      <formula1>114.16</formula1>
    </dataValidation>
    <dataValidation type="decimal" operator="greaterThan" allowBlank="1" showInputMessage="1" showErrorMessage="1" sqref="H13">
      <formula1>14.16</formula1>
    </dataValidation>
    <dataValidation type="decimal" operator="greaterThan" allowBlank="1" showInputMessage="1" showErrorMessage="1" prompt="As apresentações com PVH S/IVA igual ou inferior a € 14,15 não são objecto de revisão de preços em 2024." error="As apresentações com Preço de Aqusição S/IVA igual ou inferior a €14,15 não são objecto de revisão de preços em 2024." sqref="G11">
      <formula1>14.15</formula1>
    </dataValidation>
  </dataValidations>
  <printOptions horizontalCentered="1" verticalCentered="1"/>
  <pageMargins left="0.1968503937007874" right="0.3937007874015748" top="0" bottom="0" header="0.35433070866141736" footer="0.15748031496062992"/>
  <pageSetup fitToHeight="1" fitToWidth="1" horizontalDpi="600" verticalDpi="600" orientation="landscape" paperSize="9" scale="83" r:id="rId4"/>
  <headerFooter alignWithMargins="0">
    <oddHeader>&amp;L
&amp;G&amp;C
&amp;R
</oddHeader>
    <oddFooter>&amp;C&amp;8
INFARMED - Autoridade Nacional do Medicamento e Produtos de Saúde, I.P.
Parque de Saúde de Lisboa - Av. do Brasil, 53 * 1749-004 Lisboa * Tel.: +351 217 987 100 *  Fax: +351 217 987 316  * Website: www.infarmed.pt * E-mail: infarmed@infarmed.pt
</oddFooter>
  </headerFooter>
  <ignoredErrors>
    <ignoredError sqref="J11" unlocked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Infarmed</dc:creator>
  <cp:keywords/>
  <dc:description/>
  <cp:lastModifiedBy>Georgina Jesus</cp:lastModifiedBy>
  <cp:lastPrinted>2024-02-02T11:53:10Z</cp:lastPrinted>
  <dcterms:created xsi:type="dcterms:W3CDTF">2008-02-21T14:53:55Z</dcterms:created>
  <dcterms:modified xsi:type="dcterms:W3CDTF">2024-02-02T14:29:49Z</dcterms:modified>
  <cp:category/>
  <cp:version/>
  <cp:contentType/>
  <cp:contentStatus/>
</cp:coreProperties>
</file>