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DATS\Medicamentos\Precos\APROVAÇÃO_DEFINIÇÃO_VALIDAÇÃO PREÇOS\APROVAÇÕES_DEFINIÇÃO_FICCIONAMENTOS  PREÇOS\2025\MODELOS NÃO GENÉRICOS_PVP_PVH\"/>
    </mc:Choice>
  </mc:AlternateContent>
  <xr:revisionPtr revIDLastSave="0" documentId="13_ncr:1_{25530BD2-58A6-4515-B6EF-FD15DAC57770}" xr6:coauthVersionLast="47" xr6:coauthVersionMax="47" xr10:uidLastSave="{00000000-0000-0000-0000-000000000000}"/>
  <bookViews>
    <workbookView xWindow="-110" yWindow="-110" windowWidth="19420" windowHeight="10420" xr2:uid="{7A0C036A-067E-4D1F-904F-759522310FA9}"/>
  </bookViews>
  <sheets>
    <sheet name="Formulário " sheetId="1" r:id="rId1"/>
  </sheets>
  <definedNames>
    <definedName name="_xlnm.Print_Area" localSheetId="0">'Formulário '!$A$1:$P$59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7" i="1" l="1"/>
  <c r="B56" i="1"/>
  <c r="B55" i="1"/>
  <c r="B54" i="1"/>
  <c r="B53" i="1"/>
  <c r="B52" i="1"/>
  <c r="C51" i="1"/>
  <c r="B51" i="1"/>
  <c r="I46" i="1"/>
  <c r="K46" i="1" s="1"/>
  <c r="G57" i="1" s="1"/>
  <c r="G46" i="1"/>
  <c r="H46" i="1" s="1"/>
  <c r="F46" i="1"/>
  <c r="E46" i="1"/>
  <c r="D46" i="1"/>
  <c r="I45" i="1"/>
  <c r="K45" i="1" s="1"/>
  <c r="G56" i="1" s="1"/>
  <c r="G45" i="1"/>
  <c r="H45" i="1" s="1"/>
  <c r="F45" i="1"/>
  <c r="E45" i="1"/>
  <c r="D45" i="1"/>
  <c r="I44" i="1"/>
  <c r="K44" i="1" s="1"/>
  <c r="G55" i="1" s="1"/>
  <c r="G44" i="1"/>
  <c r="H44" i="1" s="1"/>
  <c r="F44" i="1"/>
  <c r="E44" i="1"/>
  <c r="D44" i="1"/>
  <c r="I43" i="1"/>
  <c r="K43" i="1" s="1"/>
  <c r="G54" i="1" s="1"/>
  <c r="G43" i="1"/>
  <c r="H43" i="1" s="1"/>
  <c r="F43" i="1"/>
  <c r="E43" i="1"/>
  <c r="D43" i="1"/>
  <c r="I42" i="1"/>
  <c r="K42" i="1" s="1"/>
  <c r="G53" i="1" s="1"/>
  <c r="G42" i="1"/>
  <c r="H42" i="1" s="1"/>
  <c r="F42" i="1"/>
  <c r="E42" i="1"/>
  <c r="D42" i="1"/>
  <c r="G41" i="1"/>
  <c r="H41" i="1" s="1"/>
  <c r="F41" i="1"/>
  <c r="E41" i="1"/>
  <c r="D41" i="1"/>
  <c r="R35" i="1"/>
  <c r="R34" i="1"/>
  <c r="Q34" i="1"/>
  <c r="T32" i="1"/>
  <c r="S32" i="1"/>
  <c r="R32" i="1"/>
  <c r="Q32" i="1"/>
  <c r="P32" i="1"/>
  <c r="W29" i="1"/>
  <c r="V29" i="1"/>
  <c r="U29" i="1"/>
  <c r="T29" i="1"/>
  <c r="S29" i="1"/>
  <c r="R29" i="1"/>
  <c r="Q29" i="1"/>
  <c r="P29" i="1"/>
  <c r="H29" i="1"/>
  <c r="J29" i="1" s="1"/>
  <c r="G29" i="1"/>
  <c r="B29" i="1"/>
  <c r="Y28" i="1"/>
  <c r="X28" i="1"/>
  <c r="W28" i="1"/>
  <c r="V28" i="1"/>
  <c r="U28" i="1"/>
  <c r="T28" i="1"/>
  <c r="S28" i="1"/>
  <c r="R28" i="1"/>
  <c r="Q28" i="1"/>
  <c r="P28" i="1"/>
  <c r="H28" i="1"/>
  <c r="J28" i="1" s="1"/>
  <c r="G28" i="1"/>
  <c r="E28" i="1"/>
  <c r="L28" i="1" s="1"/>
  <c r="P42" i="1" s="1"/>
  <c r="H27" i="1"/>
  <c r="J27" i="1" s="1"/>
  <c r="G27" i="1"/>
  <c r="T26" i="1"/>
  <c r="S26" i="1"/>
  <c r="R26" i="1"/>
  <c r="Q26" i="1"/>
  <c r="P26" i="1"/>
  <c r="H26" i="1"/>
  <c r="J26" i="1" s="1"/>
  <c r="G26" i="1"/>
  <c r="T25" i="1"/>
  <c r="S25" i="1"/>
  <c r="R25" i="1"/>
  <c r="Q25" i="1"/>
  <c r="P25" i="1"/>
  <c r="H25" i="1"/>
  <c r="J25" i="1" s="1"/>
  <c r="G25" i="1"/>
  <c r="T24" i="1"/>
  <c r="S24" i="1"/>
  <c r="R24" i="1"/>
  <c r="Q24" i="1"/>
  <c r="P24" i="1"/>
  <c r="H24" i="1"/>
  <c r="J24" i="1" s="1"/>
  <c r="G24" i="1"/>
  <c r="P23" i="1"/>
  <c r="X20" i="1"/>
  <c r="M20" i="1"/>
  <c r="J20" i="1"/>
  <c r="X19" i="1"/>
  <c r="Z19" i="1" s="1"/>
  <c r="E24" i="1" s="1"/>
  <c r="V19" i="1"/>
  <c r="E26" i="1" s="1"/>
  <c r="M19" i="1"/>
  <c r="J19" i="1"/>
  <c r="M18" i="1"/>
  <c r="J18" i="1"/>
  <c r="M17" i="1"/>
  <c r="J17" i="1"/>
  <c r="M16" i="1"/>
  <c r="J16" i="1"/>
  <c r="M15" i="1"/>
  <c r="J15" i="1"/>
  <c r="L29" i="1" l="1"/>
  <c r="P43" i="1" s="1"/>
  <c r="P34" i="1"/>
  <c r="L27" i="1"/>
  <c r="A27" i="1" s="1"/>
  <c r="L25" i="1"/>
  <c r="A25" i="1" s="1"/>
  <c r="C54" i="1"/>
  <c r="C55" i="1"/>
  <c r="C53" i="1"/>
  <c r="C52" i="1"/>
  <c r="C57" i="1"/>
  <c r="C56" i="1"/>
  <c r="L26" i="1"/>
  <c r="A26" i="1" s="1"/>
  <c r="Q35" i="1"/>
  <c r="V20" i="1"/>
  <c r="Z29" i="1"/>
  <c r="L24" i="1"/>
  <c r="P35" i="1"/>
  <c r="A28" i="1"/>
  <c r="A29" i="1" l="1"/>
  <c r="A24" i="1"/>
  <c r="E35" i="1"/>
  <c r="I41" i="1" l="1"/>
  <c r="K41" i="1" s="1"/>
  <c r="G52" i="1" s="1"/>
  <c r="K35" i="1"/>
  <c r="G5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Fernanda Ferrador</author>
    <author>fernanda ferrador</author>
  </authors>
  <commentList>
    <comment ref="O14" authorId="0" shapeId="0" xr:uid="{BDF18AF5-A86C-4A26-9C1D-E6101281F7E2}">
      <text>
        <r>
          <rPr>
            <b/>
            <sz val="14"/>
            <color indexed="81"/>
            <rFont val="Tahoma"/>
            <family val="2"/>
          </rPr>
          <t xml:space="preserve">
Escolher o tipo de Classificação do Medicamento: 
      -  Envase  Normal
      -  Envase Clínico </t>
        </r>
      </text>
    </comment>
    <comment ref="C35" authorId="1" shapeId="0" xr:uid="{6334BC8A-11D6-4AB9-B91F-B701AA8FFD3E}">
      <text>
        <r>
          <rPr>
            <b/>
            <sz val="14"/>
            <color indexed="81"/>
            <rFont val="Tahoma"/>
            <family val="2"/>
          </rPr>
          <t xml:space="preserve">
Escolher o tipo de cálculo segundo a regras e critérios definidos nos artºs 6º e 9º da Port. nº 195-C/2015:
      -  Média dos Paises 
      -  Portugal 
      -  Outro / Origem</t>
        </r>
      </text>
    </comment>
  </commentList>
</comments>
</file>

<file path=xl/sharedStrings.xml><?xml version="1.0" encoding="utf-8"?>
<sst xmlns="http://schemas.openxmlformats.org/spreadsheetml/2006/main" count="74" uniqueCount="60">
  <si>
    <t>EMPRESA</t>
  </si>
  <si>
    <t>º</t>
  </si>
  <si>
    <t>1 - MEDICAMENTO NÃO GENÉRICO (APRESENTAÇÃO DE MENOR DIMENSÃO)</t>
  </si>
  <si>
    <t>Nº DE REGISTO</t>
  </si>
  <si>
    <t>NOME DO MEDICAMENTO</t>
  </si>
  <si>
    <t>DCI</t>
  </si>
  <si>
    <t>FORMA FARMACÊUTICA</t>
  </si>
  <si>
    <t>APRESENTAÇÃO</t>
  </si>
  <si>
    <t>ACONDICIONAMENTO</t>
  </si>
  <si>
    <t>DOSAGEM</t>
  </si>
  <si>
    <t>2 - MEDICAMENTO NÃO GENÉRICO DE REFERÊNCIA</t>
  </si>
  <si>
    <t>ESPANHA</t>
  </si>
  <si>
    <t>PAÍSES</t>
  </si>
  <si>
    <t>MARCA</t>
  </si>
  <si>
    <t>CLASSIFICAÇÃO MEDICAMENTO</t>
  </si>
  <si>
    <t>H</t>
  </si>
  <si>
    <t>ENVASE CLÍNICO</t>
  </si>
  <si>
    <t>ENVASE NORMAL</t>
  </si>
  <si>
    <t>A</t>
  </si>
  <si>
    <t>FRANÇA</t>
  </si>
  <si>
    <t>ITÁLIA</t>
  </si>
  <si>
    <t>C</t>
  </si>
  <si>
    <t>CLASSE</t>
  </si>
  <si>
    <t>PVA</t>
  </si>
  <si>
    <t>PORTUGAL</t>
  </si>
  <si>
    <t>OUTRO/ORIGEM</t>
  </si>
  <si>
    <t>3 - CÁLCULO  DOS  PVA  DE  REFERÊNCIA</t>
  </si>
  <si>
    <t xml:space="preserve">PVP </t>
  </si>
  <si>
    <t xml:space="preserve">PVA   </t>
  </si>
  <si>
    <r>
      <t>DOSAGEM
R</t>
    </r>
    <r>
      <rPr>
        <b/>
        <vertAlign val="subscript"/>
        <sz val="16"/>
        <rFont val="Arial"/>
        <family val="2"/>
      </rPr>
      <t>1</t>
    </r>
  </si>
  <si>
    <r>
      <t>APRESENTAÇÃO            R</t>
    </r>
    <r>
      <rPr>
        <b/>
        <vertAlign val="subscript"/>
        <sz val="16"/>
        <rFont val="Arial"/>
        <family val="2"/>
      </rPr>
      <t>2</t>
    </r>
  </si>
  <si>
    <t>APRESENTAÇÃO                         Y</t>
  </si>
  <si>
    <t>PVA 
REFERÊNCIA</t>
  </si>
  <si>
    <r>
      <t>R</t>
    </r>
    <r>
      <rPr>
        <b/>
        <vertAlign val="subscript"/>
        <sz val="18"/>
        <rFont val="Arial"/>
        <family val="2"/>
      </rPr>
      <t>1</t>
    </r>
    <r>
      <rPr>
        <b/>
        <sz val="14"/>
        <rFont val="Arial"/>
        <family val="2"/>
      </rPr>
      <t xml:space="preserve"> - Proporcionalidade da dosagem</t>
    </r>
  </si>
  <si>
    <r>
      <t>R</t>
    </r>
    <r>
      <rPr>
        <b/>
        <vertAlign val="subscript"/>
        <sz val="18"/>
        <rFont val="Arial"/>
        <family val="2"/>
      </rPr>
      <t xml:space="preserve">2 </t>
    </r>
    <r>
      <rPr>
        <b/>
        <sz val="14"/>
        <rFont val="Arial"/>
        <family val="2"/>
      </rPr>
      <t>- Proporcionalidade da dimensão da apresentação</t>
    </r>
  </si>
  <si>
    <t>PVA REFERÊNCIA</t>
  </si>
  <si>
    <t>Média Paises Refª</t>
  </si>
  <si>
    <t>PVP (IVA INCLUÍDO)</t>
  </si>
  <si>
    <t>(1)</t>
  </si>
  <si>
    <t>4 - OUTRAS APRESENTAÇÕES DA  FORMA FARMACÊUTICA E DOSAGEM</t>
  </si>
  <si>
    <t>Nº DE 
REGISTO</t>
  </si>
  <si>
    <r>
      <t xml:space="preserve">   R</t>
    </r>
    <r>
      <rPr>
        <b/>
        <vertAlign val="subscript"/>
        <sz val="18"/>
        <rFont val="Arial"/>
        <family val="2"/>
      </rPr>
      <t>2</t>
    </r>
  </si>
  <si>
    <t>Y</t>
  </si>
  <si>
    <t xml:space="preserve">PVA </t>
  </si>
  <si>
    <t>PVP</t>
  </si>
  <si>
    <t>(2)</t>
  </si>
  <si>
    <t>(3)</t>
  </si>
  <si>
    <t xml:space="preserve">(1) x (2) x (3) </t>
  </si>
  <si>
    <t xml:space="preserve">    </t>
  </si>
  <si>
    <t>Portugal</t>
  </si>
  <si>
    <t>Outro/Origem</t>
  </si>
  <si>
    <t>5 - QUADRO  SÍNTESE</t>
  </si>
  <si>
    <t>Nº DE
 REGISTO</t>
  </si>
  <si>
    <t>APRESENTAÇÃO/DOSAGEM</t>
  </si>
  <si>
    <t>PVP 
CALCULADO</t>
  </si>
  <si>
    <t>6 - CONTATOS</t>
  </si>
  <si>
    <t>NOME:</t>
  </si>
  <si>
    <t>M-PRP-011/02</t>
  </si>
  <si>
    <t>APROVAÇÃO DE PREÇOS DE MEDICAMENTO NÃO GENÉRICO - 2025</t>
  </si>
  <si>
    <t>BÉLGICA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</si>
</sst>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 &quot;€&quot;"/>
    <numFmt numFmtId="165" formatCode="#,##0.000"/>
    <numFmt numFmtId="166" formatCode="_-* #,##0.00\ _€_-;\-* #,##0.00\ _€_-;_-* &quot;-&quot;??\ _€_-;_-@_-"/>
    <numFmt numFmtId="167" formatCode="#,##0.00_ ;\-#,##0.00\ "/>
    <numFmt numFmtId="168" formatCode="0.0000"/>
    <numFmt numFmtId="169" formatCode="0.000"/>
    <numFmt numFmtId="170" formatCode="00"/>
  </numFmts>
  <fonts count="36">
    <font>
      <sz val="10"/>
      <name val="Arial"/>
      <family val="2"/>
    </font>
    <font>
      <sz val="11"/>
      <color theme="1"/>
      <name val="Calibri"/>
      <family val="2"/>
      <scheme val="minor"/>
    </font>
    <font>
      <sz val="10"/>
      <name val="Arial"/>
      <family val="2"/>
    </font>
    <font>
      <sz val="12"/>
      <name val="Arial"/>
      <family val="2"/>
    </font>
    <font>
      <sz val="12"/>
      <color theme="0"/>
      <name val="Arial"/>
      <family val="2"/>
    </font>
    <font>
      <b/>
      <sz val="18"/>
      <name val="Arial"/>
      <family val="2"/>
    </font>
    <font>
      <sz val="16"/>
      <name val="Arial"/>
      <family val="2"/>
    </font>
    <font>
      <b/>
      <sz val="16"/>
      <name val="Arial"/>
      <family val="2"/>
    </font>
    <font>
      <b/>
      <sz val="17"/>
      <name val="Arial"/>
      <family val="2"/>
    </font>
    <font>
      <sz val="10"/>
      <color theme="0"/>
      <name val="Arial"/>
      <family val="2"/>
    </font>
    <font>
      <b/>
      <sz val="12"/>
      <name val="Arial"/>
      <family val="2"/>
    </font>
    <font>
      <b/>
      <sz val="14"/>
      <color theme="0"/>
      <name val="Arial"/>
      <family val="2"/>
    </font>
    <font>
      <b/>
      <sz val="10"/>
      <color theme="0"/>
      <name val="Arial"/>
      <family val="2"/>
    </font>
    <font>
      <sz val="14"/>
      <color theme="0"/>
      <name val="Arial"/>
      <family val="2"/>
    </font>
    <font>
      <sz val="15"/>
      <name val="Arial"/>
      <family val="2"/>
    </font>
    <font>
      <b/>
      <sz val="12"/>
      <color theme="0"/>
      <name val="Arial"/>
      <family val="2"/>
    </font>
    <font>
      <b/>
      <vertAlign val="subscript"/>
      <sz val="16"/>
      <name val="Arial"/>
      <family val="2"/>
    </font>
    <font>
      <sz val="12"/>
      <color indexed="9"/>
      <name val="Arial"/>
      <family val="2"/>
    </font>
    <font>
      <b/>
      <sz val="14"/>
      <name val="Arial"/>
      <family val="2"/>
    </font>
    <font>
      <b/>
      <vertAlign val="subscript"/>
      <sz val="18"/>
      <name val="Arial"/>
      <family val="2"/>
    </font>
    <font>
      <sz val="12"/>
      <color rgb="FFFF0000"/>
      <name val="Arial"/>
      <family val="2"/>
    </font>
    <font>
      <b/>
      <sz val="15"/>
      <name val="Arial"/>
      <family val="2"/>
    </font>
    <font>
      <b/>
      <sz val="12"/>
      <color theme="0"/>
      <name val="Geneva"/>
    </font>
    <font>
      <b/>
      <sz val="12"/>
      <color rgb="FFFF0000"/>
      <name val="Arial"/>
      <family val="2"/>
    </font>
    <font>
      <b/>
      <sz val="26"/>
      <color indexed="9"/>
      <name val="Arial"/>
      <family val="2"/>
    </font>
    <font>
      <b/>
      <sz val="26"/>
      <color theme="0"/>
      <name val="Arial"/>
      <family val="2"/>
    </font>
    <font>
      <b/>
      <sz val="26"/>
      <color rgb="FFFF0000"/>
      <name val="Arial"/>
      <family val="2"/>
    </font>
    <font>
      <sz val="26"/>
      <color indexed="9"/>
      <name val="Arial"/>
      <family val="2"/>
    </font>
    <font>
      <sz val="26"/>
      <color theme="0"/>
      <name val="Arial"/>
      <family val="2"/>
    </font>
    <font>
      <sz val="26"/>
      <color rgb="FFFF0000"/>
      <name val="Arial"/>
      <family val="2"/>
    </font>
    <font>
      <b/>
      <sz val="14"/>
      <color indexed="81"/>
      <name val="Tahoma"/>
      <family val="2"/>
    </font>
    <font>
      <b/>
      <sz val="16"/>
      <color rgb="FFFF0000"/>
      <name val="Arial"/>
      <family val="2"/>
    </font>
    <font>
      <sz val="10"/>
      <color rgb="FFFF0000"/>
      <name val="Arial"/>
      <family val="2"/>
    </font>
    <font>
      <sz val="9"/>
      <color rgb="FFFF0000"/>
      <name val="Arial"/>
      <family val="2"/>
    </font>
    <font>
      <sz val="11"/>
      <color rgb="FFFF0000"/>
      <name val="Arial"/>
      <family val="2"/>
    </font>
    <font>
      <sz val="6"/>
      <color rgb="FFFF0000"/>
      <name val="Arial"/>
      <family val="2"/>
    </font>
  </fonts>
  <fills count="4">
    <fill>
      <patternFill patternType="none"/>
    </fill>
    <fill>
      <patternFill patternType="gray125"/>
    </fill>
    <fill>
      <patternFill patternType="solid">
        <fgColor theme="3" tint="0.59999389629810485"/>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medium">
        <color indexed="64"/>
      </top>
      <bottom style="medium">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right/>
      <top/>
      <bottom style="medium">
        <color indexed="64"/>
      </bottom>
      <diagonal/>
    </border>
    <border>
      <left style="medium">
        <color indexed="64"/>
      </left>
      <right/>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medium">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double">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otted">
        <color indexed="64"/>
      </top>
      <bottom/>
      <diagonal/>
    </border>
    <border>
      <left/>
      <right/>
      <top style="dotted">
        <color indexed="64"/>
      </top>
      <bottom/>
      <diagonal/>
    </border>
    <border>
      <left style="double">
        <color indexed="64"/>
      </left>
      <right style="double">
        <color indexed="64"/>
      </right>
      <top style="medium">
        <color indexed="64"/>
      </top>
      <bottom style="double">
        <color indexed="64"/>
      </bottom>
      <diagonal/>
    </border>
    <border>
      <left style="medium">
        <color indexed="64"/>
      </left>
      <right style="dotted">
        <color indexed="64"/>
      </right>
      <top style="dotted">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dotted">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bottom style="dotted">
        <color indexed="64"/>
      </bottom>
      <diagonal/>
    </border>
    <border>
      <left style="medium">
        <color indexed="64"/>
      </left>
      <right style="dotted">
        <color indexed="64"/>
      </right>
      <top/>
      <bottom style="medium">
        <color indexed="64"/>
      </bottom>
      <diagonal/>
    </border>
    <border>
      <left style="dotted">
        <color indexed="64"/>
      </left>
      <right style="medium">
        <color indexed="64"/>
      </right>
      <top style="dotted">
        <color indexed="64"/>
      </top>
      <bottom style="medium">
        <color indexed="64"/>
      </bottom>
      <diagonal/>
    </border>
  </borders>
  <cellStyleXfs count="3">
    <xf numFmtId="0" fontId="0" fillId="0" borderId="0">
      <alignment vertical="top"/>
    </xf>
    <xf numFmtId="166" fontId="2" fillId="0" borderId="0" applyFont="0" applyFill="0" applyBorder="0" applyAlignment="0" applyProtection="0"/>
    <xf numFmtId="0" fontId="1" fillId="0" borderId="0"/>
  </cellStyleXfs>
  <cellXfs count="267">
    <xf numFmtId="0" fontId="0" fillId="0" borderId="0" xfId="0">
      <alignment vertical="top"/>
    </xf>
    <xf numFmtId="0" fontId="3" fillId="0" borderId="0" xfId="0" applyFont="1" applyAlignment="1"/>
    <xf numFmtId="0" fontId="4" fillId="0" borderId="0" xfId="0" applyFont="1" applyAlignment="1"/>
    <xf numFmtId="0" fontId="5" fillId="0" borderId="0" xfId="0" applyFont="1" applyAlignment="1">
      <alignment horizontal="center" vertical="center" wrapText="1"/>
    </xf>
    <xf numFmtId="0" fontId="5" fillId="0" borderId="1" xfId="0" applyFont="1" applyBorder="1" applyAlignment="1">
      <alignment vertical="center" wrapText="1"/>
    </xf>
    <xf numFmtId="0" fontId="6" fillId="0" borderId="0" xfId="0" applyFont="1" applyAlignment="1" applyProtection="1">
      <alignment horizontal="left" vertical="center" wrapText="1"/>
      <protection locked="0"/>
    </xf>
    <xf numFmtId="0" fontId="5" fillId="0" borderId="0" xfId="0" applyFont="1" applyAlignment="1"/>
    <xf numFmtId="0" fontId="7" fillId="0" borderId="0" xfId="0" applyFont="1" applyAlignment="1"/>
    <xf numFmtId="0" fontId="6" fillId="0" borderId="0" xfId="0" applyFont="1" applyAlignment="1"/>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6" fillId="0" borderId="0" xfId="0" applyFont="1" applyAlignment="1" applyProtection="1">
      <alignment horizontal="left"/>
      <protection locked="0"/>
    </xf>
    <xf numFmtId="0" fontId="6" fillId="0" borderId="10" xfId="0" applyFont="1" applyBorder="1" applyAlignment="1" applyProtection="1">
      <alignment vertical="center" wrapText="1"/>
      <protection locked="0"/>
    </xf>
    <xf numFmtId="0" fontId="3" fillId="0" borderId="13" xfId="0" applyFont="1" applyBorder="1" applyAlignment="1">
      <alignment horizontal="center"/>
    </xf>
    <xf numFmtId="0" fontId="3" fillId="0" borderId="0" xfId="0" applyFont="1" applyAlignment="1">
      <alignment horizontal="center"/>
    </xf>
    <xf numFmtId="0" fontId="10" fillId="0" borderId="0" xfId="0" applyFont="1" applyAlignment="1"/>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11"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vertical="center"/>
    </xf>
    <xf numFmtId="0" fontId="4" fillId="0" borderId="0" xfId="0" applyFont="1" applyAlignment="1">
      <alignment vertical="center"/>
    </xf>
    <xf numFmtId="0" fontId="8" fillId="0" borderId="17" xfId="0" applyFont="1" applyBorder="1" applyAlignment="1"/>
    <xf numFmtId="0" fontId="6" fillId="0" borderId="18" xfId="0" applyFont="1" applyBorder="1" applyAlignment="1" applyProtection="1">
      <alignment vertical="center" wrapText="1"/>
      <protection locked="0"/>
    </xf>
    <xf numFmtId="0" fontId="6" fillId="0" borderId="20" xfId="0" applyFont="1" applyBorder="1" applyAlignment="1" applyProtection="1">
      <alignment horizontal="right" vertical="center" wrapText="1"/>
      <protection locked="0"/>
    </xf>
    <xf numFmtId="0" fontId="6" fillId="0" borderId="21" xfId="0" applyFont="1" applyBorder="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13" fillId="0" borderId="0" xfId="0" applyFont="1" applyAlignment="1">
      <alignment horizontal="center"/>
    </xf>
    <xf numFmtId="0" fontId="13" fillId="0" borderId="0" xfId="0" applyFont="1" applyAlignment="1"/>
    <xf numFmtId="0" fontId="8" fillId="0" borderId="8" xfId="0" applyFont="1" applyBorder="1" applyAlignment="1"/>
    <xf numFmtId="0" fontId="6" fillId="0" borderId="24" xfId="0" applyFont="1" applyBorder="1" applyAlignment="1" applyProtection="1">
      <alignment horizontal="right" vertical="center" wrapText="1"/>
      <protection locked="0"/>
    </xf>
    <xf numFmtId="0" fontId="6" fillId="0" borderId="25" xfId="0" applyFont="1" applyBorder="1" applyAlignment="1" applyProtection="1">
      <alignment horizontal="left" vertical="center" wrapText="1"/>
      <protection hidden="1"/>
    </xf>
    <xf numFmtId="0" fontId="8" fillId="0" borderId="28" xfId="0" applyFont="1" applyBorder="1" applyAlignment="1"/>
    <xf numFmtId="0" fontId="6" fillId="0" borderId="29" xfId="0" applyFont="1" applyBorder="1" applyAlignment="1" applyProtection="1">
      <alignment horizontal="right" vertical="center" wrapText="1"/>
      <protection locked="0"/>
    </xf>
    <xf numFmtId="0" fontId="7" fillId="0" borderId="13" xfId="0" applyFont="1" applyBorder="1" applyAlignment="1" applyProtection="1">
      <protection locked="0"/>
    </xf>
    <xf numFmtId="0" fontId="6" fillId="0" borderId="31" xfId="0" applyFont="1" applyBorder="1" applyAlignment="1" applyProtection="1">
      <alignment vertical="center" wrapText="1"/>
      <protection locked="0"/>
    </xf>
    <xf numFmtId="0" fontId="6" fillId="0" borderId="15" xfId="0" applyFont="1" applyBorder="1" applyAlignment="1" applyProtection="1">
      <alignment horizontal="right" vertical="center" wrapText="1"/>
      <protection locked="0"/>
    </xf>
    <xf numFmtId="0" fontId="6" fillId="0" borderId="14" xfId="0" applyFont="1" applyBorder="1" applyAlignment="1" applyProtection="1">
      <alignment horizontal="left" vertical="center" wrapText="1"/>
      <protection locked="0"/>
    </xf>
    <xf numFmtId="0" fontId="4" fillId="0" borderId="0" xfId="0" applyFont="1" applyAlignment="1" applyProtection="1">
      <protection hidden="1"/>
    </xf>
    <xf numFmtId="0" fontId="7" fillId="0" borderId="27" xfId="0" applyFont="1" applyBorder="1" applyAlignment="1">
      <alignment horizontal="center" vertical="center" wrapText="1"/>
    </xf>
    <xf numFmtId="0" fontId="15" fillId="0" borderId="0" xfId="0" applyFont="1" applyAlignment="1"/>
    <xf numFmtId="0" fontId="15" fillId="3" borderId="0" xfId="0" applyFont="1" applyFill="1" applyAlignment="1" applyProtection="1">
      <protection hidden="1"/>
    </xf>
    <xf numFmtId="165" fontId="6" fillId="0" borderId="34" xfId="0" applyNumberFormat="1" applyFont="1" applyBorder="1" applyAlignment="1" applyProtection="1">
      <alignment horizontal="center" vertical="center" wrapText="1"/>
      <protection hidden="1"/>
    </xf>
    <xf numFmtId="164" fontId="6" fillId="0" borderId="0" xfId="0" applyNumberFormat="1" applyFont="1" applyAlignment="1" applyProtection="1">
      <alignment horizontal="center" vertical="center" wrapText="1"/>
      <protection hidden="1"/>
    </xf>
    <xf numFmtId="0" fontId="15" fillId="0" borderId="0" xfId="0" applyFont="1" applyAlignment="1" applyProtection="1">
      <alignment horizontal="center"/>
      <protection hidden="1"/>
    </xf>
    <xf numFmtId="165" fontId="6" fillId="0" borderId="37" xfId="0" applyNumberFormat="1" applyFont="1" applyBorder="1" applyAlignment="1" applyProtection="1">
      <alignment horizontal="center" vertical="center" wrapText="1"/>
      <protection hidden="1"/>
    </xf>
    <xf numFmtId="165" fontId="6" fillId="0" borderId="38" xfId="0" applyNumberFormat="1" applyFont="1" applyBorder="1" applyAlignment="1" applyProtection="1">
      <alignment horizontal="center" vertical="center" wrapText="1"/>
      <protection hidden="1"/>
    </xf>
    <xf numFmtId="0" fontId="17" fillId="0" borderId="0" xfId="0" applyFont="1" applyAlignment="1"/>
    <xf numFmtId="0" fontId="6" fillId="0" borderId="13" xfId="0" applyFont="1" applyBorder="1" applyAlignment="1"/>
    <xf numFmtId="164" fontId="6" fillId="0" borderId="41" xfId="0" applyNumberFormat="1" applyFont="1" applyBorder="1" applyAlignment="1" applyProtection="1">
      <alignment horizontal="center" vertical="center" wrapText="1"/>
      <protection locked="0"/>
    </xf>
    <xf numFmtId="164" fontId="6" fillId="0" borderId="0" xfId="0" applyNumberFormat="1" applyFont="1" applyAlignment="1">
      <alignment horizontal="center" vertical="center" wrapText="1"/>
    </xf>
    <xf numFmtId="164" fontId="6" fillId="0" borderId="0" xfId="0" applyNumberFormat="1" applyFont="1" applyAlignment="1" applyProtection="1">
      <alignment horizontal="center" vertical="center" wrapText="1"/>
      <protection locked="0"/>
    </xf>
    <xf numFmtId="165" fontId="6" fillId="0" borderId="0" xfId="0" applyNumberFormat="1" applyFont="1" applyAlignment="1">
      <alignment horizontal="center" vertical="center" wrapText="1"/>
    </xf>
    <xf numFmtId="0" fontId="18" fillId="0" borderId="0" xfId="0" applyFont="1" applyAlignment="1"/>
    <xf numFmtId="164" fontId="18" fillId="0" borderId="0" xfId="0" applyNumberFormat="1" applyFont="1" applyAlignment="1">
      <alignment horizontal="center" vertical="center" wrapText="1"/>
    </xf>
    <xf numFmtId="0" fontId="20" fillId="0" borderId="0" xfId="0" applyFont="1" applyAlignment="1"/>
    <xf numFmtId="0" fontId="21" fillId="0" borderId="0" xfId="0" applyFont="1" applyAlignment="1">
      <alignment horizontal="center" vertical="center"/>
    </xf>
    <xf numFmtId="0" fontId="7" fillId="0" borderId="0" xfId="0" applyFont="1" applyAlignment="1">
      <alignment vertical="center"/>
    </xf>
    <xf numFmtId="49" fontId="7" fillId="0" borderId="0" xfId="0" applyNumberFormat="1" applyFont="1" applyAlignment="1">
      <alignment horizontal="center" vertical="center"/>
    </xf>
    <xf numFmtId="0" fontId="7" fillId="0" borderId="0" xfId="0" applyFont="1" applyAlignment="1">
      <alignment horizontal="center" vertical="center"/>
    </xf>
    <xf numFmtId="168" fontId="7" fillId="0" borderId="0" xfId="0" applyNumberFormat="1" applyFont="1" applyAlignment="1">
      <alignment horizontal="center" vertical="center" wrapText="1"/>
    </xf>
    <xf numFmtId="49" fontId="7" fillId="0" borderId="50" xfId="0" applyNumberFormat="1" applyFont="1" applyBorder="1" applyAlignment="1">
      <alignment horizontal="center" vertical="center" wrapText="1"/>
    </xf>
    <xf numFmtId="164" fontId="9" fillId="0" borderId="0" xfId="0" applyNumberFormat="1" applyFont="1" applyAlignment="1"/>
    <xf numFmtId="0" fontId="6" fillId="0" borderId="53" xfId="0" applyFont="1" applyBorder="1" applyAlignment="1" applyProtection="1">
      <alignment horizontal="center" vertical="center" wrapText="1"/>
      <protection locked="0"/>
    </xf>
    <xf numFmtId="0" fontId="14" fillId="0" borderId="20" xfId="0" applyFont="1" applyBorder="1" applyAlignment="1" applyProtection="1">
      <alignment horizontal="right" vertical="center" wrapText="1"/>
      <protection locked="0"/>
    </xf>
    <xf numFmtId="0" fontId="14" fillId="0" borderId="0" xfId="0" applyFont="1" applyAlignment="1" applyProtection="1">
      <alignment horizontal="left" vertical="center" wrapText="1"/>
      <protection hidden="1"/>
    </xf>
    <xf numFmtId="0" fontId="14" fillId="0" borderId="20" xfId="0" applyFont="1" applyBorder="1" applyAlignment="1" applyProtection="1">
      <alignment horizontal="right" vertical="center" wrapText="1"/>
      <protection hidden="1"/>
    </xf>
    <xf numFmtId="0" fontId="6" fillId="0" borderId="40" xfId="0" applyFont="1" applyBorder="1" applyAlignment="1" applyProtection="1">
      <alignment horizontal="left" vertical="center" wrapText="1"/>
      <protection hidden="1"/>
    </xf>
    <xf numFmtId="169" fontId="6" fillId="0" borderId="40" xfId="0" applyNumberFormat="1" applyFont="1" applyBorder="1" applyAlignment="1" applyProtection="1">
      <alignment horizontal="center" vertical="center" wrapText="1"/>
      <protection hidden="1"/>
    </xf>
    <xf numFmtId="165" fontId="6" fillId="0" borderId="53" xfId="0" applyNumberFormat="1" applyFont="1" applyBorder="1" applyAlignment="1" applyProtection="1">
      <alignment horizontal="center" vertical="center" wrapText="1"/>
      <protection hidden="1"/>
    </xf>
    <xf numFmtId="0" fontId="4" fillId="0" borderId="0" xfId="0" applyFont="1" applyAlignment="1">
      <alignment horizontal="left"/>
    </xf>
    <xf numFmtId="164" fontId="4" fillId="0" borderId="0" xfId="0" applyNumberFormat="1" applyFont="1" applyAlignment="1"/>
    <xf numFmtId="0" fontId="6" fillId="0" borderId="46" xfId="0" applyFont="1" applyBorder="1" applyAlignment="1" applyProtection="1">
      <alignment horizontal="center" vertical="center" wrapText="1"/>
      <protection locked="0"/>
    </xf>
    <xf numFmtId="0" fontId="14" fillId="0" borderId="24" xfId="0" applyFont="1" applyBorder="1" applyAlignment="1" applyProtection="1">
      <alignment horizontal="right" vertical="center" wrapText="1"/>
      <protection locked="0"/>
    </xf>
    <xf numFmtId="0" fontId="14" fillId="0" borderId="25" xfId="0" applyFont="1" applyBorder="1" applyAlignment="1" applyProtection="1">
      <alignment horizontal="left" vertical="center" wrapText="1"/>
      <protection hidden="1"/>
    </xf>
    <xf numFmtId="0" fontId="14" fillId="0" borderId="24" xfId="0" applyFont="1" applyBorder="1" applyAlignment="1" applyProtection="1">
      <alignment horizontal="right" vertical="center" wrapText="1"/>
      <protection hidden="1"/>
    </xf>
    <xf numFmtId="169" fontId="6" fillId="0" borderId="37" xfId="0" applyNumberFormat="1" applyFont="1" applyBorder="1" applyAlignment="1" applyProtection="1">
      <alignment horizontal="center" vertical="center" wrapText="1"/>
      <protection hidden="1"/>
    </xf>
    <xf numFmtId="0" fontId="6" fillId="0" borderId="38"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0" fontId="6" fillId="0" borderId="5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55" xfId="0" applyFont="1" applyBorder="1" applyAlignment="1">
      <alignment horizontal="left" vertical="center" wrapText="1"/>
    </xf>
    <xf numFmtId="0" fontId="6" fillId="0" borderId="15" xfId="0" applyFont="1" applyBorder="1" applyAlignment="1">
      <alignment horizontal="left" vertical="center" wrapText="1"/>
    </xf>
    <xf numFmtId="165" fontId="6" fillId="0" borderId="41" xfId="0" applyNumberFormat="1" applyFont="1" applyBorder="1" applyAlignment="1">
      <alignment horizontal="center" vertical="center" wrapText="1"/>
    </xf>
    <xf numFmtId="0" fontId="6" fillId="0" borderId="46" xfId="0" applyFont="1" applyBorder="1" applyAlignment="1"/>
    <xf numFmtId="0" fontId="7" fillId="0" borderId="35" xfId="0" applyFont="1" applyBorder="1" applyAlignment="1">
      <alignment vertical="center" wrapText="1"/>
    </xf>
    <xf numFmtId="0" fontId="7" fillId="0" borderId="32" xfId="0" applyFont="1" applyBorder="1" applyAlignment="1">
      <alignment vertical="center" wrapText="1"/>
    </xf>
    <xf numFmtId="0" fontId="3" fillId="0" borderId="32" xfId="0" applyFont="1" applyBorder="1" applyAlignment="1"/>
    <xf numFmtId="0" fontId="3" fillId="0" borderId="33" xfId="0" applyFont="1" applyBorder="1" applyAlignment="1"/>
    <xf numFmtId="0" fontId="6" fillId="0" borderId="45" xfId="0" applyFont="1" applyBorder="1" applyAlignment="1" applyProtection="1">
      <alignment horizontal="center" vertical="center" wrapText="1"/>
      <protection hidden="1"/>
    </xf>
    <xf numFmtId="164" fontId="7" fillId="0" borderId="45" xfId="0" applyNumberFormat="1" applyFont="1" applyBorder="1" applyAlignment="1" applyProtection="1">
      <alignment horizontal="center" vertical="center" wrapText="1"/>
      <protection hidden="1"/>
    </xf>
    <xf numFmtId="0" fontId="3" fillId="0" borderId="46" xfId="0" applyFont="1" applyBorder="1" applyAlignment="1"/>
    <xf numFmtId="164" fontId="18" fillId="0" borderId="39" xfId="0" applyNumberFormat="1" applyFont="1" applyBorder="1" applyAlignment="1" applyProtection="1">
      <alignment horizontal="center" vertical="center"/>
      <protection hidden="1"/>
    </xf>
    <xf numFmtId="164" fontId="6" fillId="0" borderId="0" xfId="0" applyNumberFormat="1" applyFont="1" applyAlignment="1" applyProtection="1">
      <alignment horizontal="left" vertical="center" wrapText="1"/>
      <protection locked="0"/>
    </xf>
    <xf numFmtId="0" fontId="6" fillId="0" borderId="37" xfId="0" applyFont="1" applyBorder="1" applyAlignment="1" applyProtection="1">
      <alignment horizontal="center" vertical="center" wrapText="1"/>
      <protection hidden="1"/>
    </xf>
    <xf numFmtId="164" fontId="7" fillId="0" borderId="37" xfId="0" applyNumberFormat="1" applyFont="1" applyBorder="1" applyAlignment="1" applyProtection="1">
      <alignment horizontal="center" vertical="center" wrapText="1"/>
      <protection hidden="1"/>
    </xf>
    <xf numFmtId="164" fontId="7" fillId="0" borderId="39" xfId="0" applyNumberFormat="1" applyFont="1" applyBorder="1" applyAlignment="1" applyProtection="1">
      <alignment vertical="center" wrapText="1"/>
      <protection locked="0"/>
    </xf>
    <xf numFmtId="164" fontId="7" fillId="0" borderId="0" xfId="0" applyNumberFormat="1" applyFont="1" applyAlignment="1" applyProtection="1">
      <alignment vertical="center" wrapText="1"/>
      <protection locked="0"/>
    </xf>
    <xf numFmtId="0" fontId="3" fillId="0" borderId="40" xfId="0" applyFont="1" applyBorder="1" applyAlignment="1"/>
    <xf numFmtId="164" fontId="7" fillId="0" borderId="39" xfId="0" applyNumberFormat="1" applyFont="1" applyBorder="1" applyAlignment="1" applyProtection="1">
      <alignment vertical="center" wrapText="1"/>
      <protection hidden="1"/>
    </xf>
    <xf numFmtId="0" fontId="7" fillId="0" borderId="0" xfId="0" applyFont="1" applyAlignment="1" applyProtection="1">
      <alignment vertical="center" wrapText="1"/>
      <protection locked="0"/>
    </xf>
    <xf numFmtId="0" fontId="7" fillId="0" borderId="40" xfId="0" applyFont="1" applyBorder="1" applyAlignment="1" applyProtection="1">
      <alignment vertical="center" wrapText="1"/>
      <protection locked="0"/>
    </xf>
    <xf numFmtId="0" fontId="6" fillId="0" borderId="41" xfId="0" applyFont="1" applyBorder="1" applyAlignment="1">
      <alignment horizontal="center" vertical="center" wrapText="1"/>
    </xf>
    <xf numFmtId="164" fontId="6" fillId="0" borderId="41" xfId="0" applyNumberFormat="1" applyFont="1" applyBorder="1" applyAlignment="1">
      <alignment horizontal="center" vertical="center" wrapText="1"/>
    </xf>
    <xf numFmtId="164" fontId="6" fillId="0" borderId="48" xfId="0" applyNumberFormat="1" applyFont="1" applyBorder="1" applyAlignment="1">
      <alignment vertical="center" wrapText="1"/>
    </xf>
    <xf numFmtId="164" fontId="6" fillId="0" borderId="16" xfId="0" applyNumberFormat="1" applyFont="1" applyBorder="1" applyAlignment="1">
      <alignment vertical="center" wrapText="1"/>
    </xf>
    <xf numFmtId="0" fontId="3" fillId="0" borderId="16" xfId="0" applyFont="1" applyBorder="1" applyAlignment="1"/>
    <xf numFmtId="0" fontId="3" fillId="0" borderId="49" xfId="0" applyFont="1" applyBorder="1" applyAlignment="1"/>
    <xf numFmtId="0" fontId="6" fillId="0" borderId="0" xfId="0" applyFont="1" applyAlignment="1">
      <alignment horizontal="center" vertical="center" wrapText="1"/>
    </xf>
    <xf numFmtId="0" fontId="7" fillId="0" borderId="0" xfId="0" applyFont="1" applyAlignment="1" applyProtection="1">
      <protection locked="0"/>
    </xf>
    <xf numFmtId="0" fontId="4" fillId="0" borderId="0" xfId="0" applyFont="1">
      <alignment vertical="top"/>
    </xf>
    <xf numFmtId="170" fontId="22" fillId="0" borderId="0" xfId="0" applyNumberFormat="1" applyFont="1" applyAlignment="1">
      <alignment horizontal="center"/>
    </xf>
    <xf numFmtId="0" fontId="23" fillId="0" borderId="0" xfId="0" applyFont="1" applyAlignment="1"/>
    <xf numFmtId="0" fontId="24" fillId="0" borderId="0" xfId="0" applyFont="1" applyAlignment="1"/>
    <xf numFmtId="0" fontId="25" fillId="0" borderId="0" xfId="0" applyFont="1" applyAlignment="1"/>
    <xf numFmtId="0" fontId="26" fillId="0" borderId="0" xfId="0" applyFont="1" applyAlignment="1"/>
    <xf numFmtId="0" fontId="27" fillId="0" borderId="0" xfId="0" applyFont="1" applyAlignment="1"/>
    <xf numFmtId="0" fontId="28" fillId="0" borderId="0" xfId="0" applyFont="1" applyAlignment="1"/>
    <xf numFmtId="0" fontId="29" fillId="0" borderId="0" xfId="0" applyFont="1" applyAlignment="1"/>
    <xf numFmtId="0" fontId="10" fillId="0" borderId="30" xfId="0" applyFont="1" applyBorder="1" applyAlignment="1" applyProtection="1">
      <alignment horizontal="center" vertical="center" wrapText="1"/>
      <protection locked="0"/>
    </xf>
    <xf numFmtId="4" fontId="10" fillId="0" borderId="23" xfId="0" applyNumberFormat="1" applyFont="1" applyBorder="1" applyAlignment="1" applyProtection="1">
      <alignment horizontal="center" vertical="center"/>
      <protection locked="0"/>
    </xf>
    <xf numFmtId="0" fontId="31" fillId="0" borderId="0" xfId="0" applyFont="1" applyAlignment="1" applyProtection="1">
      <protection locked="0"/>
    </xf>
    <xf numFmtId="0" fontId="32" fillId="0" borderId="0" xfId="0" applyFont="1" applyAlignment="1">
      <alignment horizontal="center"/>
    </xf>
    <xf numFmtId="0" fontId="31" fillId="0" borderId="0" xfId="0" applyFont="1" applyAlignment="1" applyProtection="1">
      <alignment horizontal="center"/>
      <protection locked="0"/>
    </xf>
    <xf numFmtId="0" fontId="33" fillId="0" borderId="0" xfId="0" applyFont="1" applyAlignment="1">
      <alignment horizontal="left"/>
    </xf>
    <xf numFmtId="0" fontId="31" fillId="0" borderId="0" xfId="0" applyFont="1" applyAlignment="1" applyProtection="1">
      <alignment horizontal="left"/>
      <protection locked="0"/>
    </xf>
    <xf numFmtId="0" fontId="31" fillId="0" borderId="0" xfId="0" applyFont="1" applyAlignment="1" applyProtection="1">
      <alignment vertical="center" wrapText="1"/>
      <protection locked="0"/>
    </xf>
    <xf numFmtId="0" fontId="35" fillId="0" borderId="0" xfId="0" applyFont="1" applyAlignment="1"/>
    <xf numFmtId="0" fontId="33" fillId="0" borderId="0" xfId="0" applyFont="1" applyAlignment="1"/>
    <xf numFmtId="0" fontId="31" fillId="0" borderId="0" xfId="0" applyFont="1" applyAlignment="1"/>
    <xf numFmtId="0" fontId="32" fillId="0" borderId="0" xfId="0" applyFont="1" applyAlignment="1"/>
    <xf numFmtId="164" fontId="18" fillId="2" borderId="27" xfId="0" applyNumberFormat="1" applyFont="1" applyFill="1" applyBorder="1" applyAlignment="1" applyProtection="1">
      <alignment horizontal="center" vertical="center" wrapText="1"/>
      <protection hidden="1"/>
    </xf>
    <xf numFmtId="0" fontId="10" fillId="0" borderId="0" xfId="0" applyFont="1" applyAlignment="1" applyProtection="1">
      <alignment horizontal="center" vertical="center" wrapText="1"/>
      <protection locked="0"/>
    </xf>
    <xf numFmtId="4" fontId="10" fillId="0" borderId="0" xfId="0" applyNumberFormat="1" applyFont="1" applyAlignment="1" applyProtection="1">
      <alignment horizontal="center" vertical="center"/>
      <protection locked="0"/>
    </xf>
    <xf numFmtId="0" fontId="3" fillId="0" borderId="0" xfId="0" applyFont="1" applyAlignment="1" applyProtection="1">
      <protection hidden="1"/>
    </xf>
    <xf numFmtId="0" fontId="31" fillId="0" borderId="0" xfId="0" applyFont="1" applyAlignment="1" applyProtection="1">
      <alignment horizontal="center"/>
      <protection locked="0"/>
    </xf>
    <xf numFmtId="0" fontId="33" fillId="0" borderId="0" xfId="0" applyFont="1" applyAlignment="1">
      <alignment horizontal="left"/>
    </xf>
    <xf numFmtId="0" fontId="31" fillId="0" borderId="0" xfId="0" applyFont="1" applyAlignment="1" applyProtection="1">
      <alignment horizontal="left"/>
      <protection locked="0"/>
    </xf>
    <xf numFmtId="0" fontId="34" fillId="0" borderId="0" xfId="0" applyFont="1" applyAlignment="1">
      <alignment horizontal="left" wrapText="1"/>
    </xf>
    <xf numFmtId="0" fontId="6" fillId="0" borderId="8"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9" xfId="0" applyFont="1" applyBorder="1" applyAlignment="1" applyProtection="1">
      <alignment horizontal="center" vertical="center" wrapText="1"/>
      <protection hidden="1"/>
    </xf>
    <xf numFmtId="0" fontId="6" fillId="0" borderId="0" xfId="0" applyFont="1" applyAlignment="1" applyProtection="1">
      <alignment horizontal="left" vertical="center" wrapText="1"/>
      <protection locked="0"/>
    </xf>
    <xf numFmtId="0" fontId="6" fillId="0" borderId="40" xfId="0" applyFont="1" applyBorder="1" applyAlignment="1" applyProtection="1">
      <alignment horizontal="left" vertical="center" wrapText="1"/>
      <protection locked="0"/>
    </xf>
    <xf numFmtId="0" fontId="6" fillId="0" borderId="13" xfId="0" applyFont="1" applyBorder="1" applyAlignment="1" applyProtection="1">
      <alignment horizontal="center" vertical="center" wrapText="1"/>
      <protection hidden="1"/>
    </xf>
    <xf numFmtId="0" fontId="6" fillId="0" borderId="15" xfId="0" applyFont="1" applyBorder="1" applyAlignment="1" applyProtection="1">
      <alignment horizontal="center" vertical="center" wrapText="1"/>
      <protection hidden="1"/>
    </xf>
    <xf numFmtId="0" fontId="6" fillId="0" borderId="14"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164" fontId="6" fillId="0" borderId="0" xfId="0" applyNumberFormat="1" applyFont="1" applyAlignment="1" applyProtection="1">
      <alignment horizontal="left" vertical="center" wrapText="1"/>
      <protection locked="0"/>
    </xf>
    <xf numFmtId="164" fontId="6" fillId="0" borderId="40" xfId="0" applyNumberFormat="1" applyFont="1" applyBorder="1" applyAlignment="1" applyProtection="1">
      <alignment horizontal="left" vertical="center" wrapText="1"/>
      <protection locked="0"/>
    </xf>
    <xf numFmtId="164" fontId="6" fillId="0" borderId="8" xfId="0" applyNumberFormat="1" applyFont="1" applyBorder="1" applyAlignment="1" applyProtection="1">
      <alignment horizontal="center" vertical="center" wrapText="1"/>
      <protection hidden="1"/>
    </xf>
    <xf numFmtId="164" fontId="6" fillId="0" borderId="9" xfId="0" applyNumberFormat="1" applyFont="1" applyBorder="1" applyAlignment="1" applyProtection="1">
      <alignment horizontal="center" vertical="center" wrapText="1"/>
      <protection hidden="1"/>
    </xf>
    <xf numFmtId="164" fontId="6" fillId="0" borderId="48" xfId="0" applyNumberFormat="1" applyFont="1" applyBorder="1" applyAlignment="1">
      <alignment horizontal="center" vertical="center" wrapText="1"/>
    </xf>
    <xf numFmtId="164" fontId="6" fillId="0" borderId="49" xfId="0" applyNumberFormat="1" applyFont="1" applyBorder="1" applyAlignment="1">
      <alignment horizontal="center" vertical="center" wrapText="1"/>
    </xf>
    <xf numFmtId="164" fontId="6" fillId="0" borderId="39" xfId="0" applyNumberFormat="1" applyFont="1" applyBorder="1" applyAlignment="1" applyProtection="1">
      <alignment horizontal="center" vertical="center" wrapText="1"/>
      <protection hidden="1"/>
    </xf>
    <xf numFmtId="164" fontId="6" fillId="0" borderId="40" xfId="0" applyNumberFormat="1" applyFont="1" applyBorder="1" applyAlignment="1" applyProtection="1">
      <alignment horizontal="center" vertical="center" wrapText="1"/>
      <protection hidden="1"/>
    </xf>
    <xf numFmtId="0" fontId="21" fillId="0" borderId="42" xfId="0" applyFont="1" applyBorder="1" applyAlignment="1" applyProtection="1">
      <alignment horizontal="center" vertical="center"/>
      <protection locked="0"/>
    </xf>
    <xf numFmtId="0" fontId="21" fillId="0" borderId="43" xfId="0" applyFont="1" applyBorder="1" applyAlignment="1" applyProtection="1">
      <alignment horizontal="center" vertical="center"/>
      <protection locked="0"/>
    </xf>
    <xf numFmtId="167" fontId="7" fillId="0" borderId="42" xfId="1" applyNumberFormat="1" applyFont="1" applyFill="1" applyBorder="1" applyAlignment="1" applyProtection="1">
      <alignment horizontal="center" vertical="center"/>
      <protection hidden="1"/>
    </xf>
    <xf numFmtId="167" fontId="7" fillId="0" borderId="43" xfId="1" applyNumberFormat="1" applyFont="1" applyFill="1" applyBorder="1" applyAlignment="1" applyProtection="1">
      <alignment horizontal="center" vertical="center"/>
      <protection hidden="1"/>
    </xf>
    <xf numFmtId="0" fontId="7" fillId="0" borderId="0" xfId="0" applyFont="1" applyAlignment="1">
      <alignment horizontal="left" vertical="center"/>
    </xf>
    <xf numFmtId="0" fontId="7" fillId="0" borderId="44" xfId="0" applyFont="1" applyBorder="1" applyAlignment="1">
      <alignment horizontal="left" vertical="center"/>
    </xf>
    <xf numFmtId="164" fontId="7" fillId="0" borderId="42" xfId="0" applyNumberFormat="1" applyFont="1" applyBorder="1" applyAlignment="1" applyProtection="1">
      <alignment horizontal="center" vertical="center"/>
      <protection hidden="1"/>
    </xf>
    <xf numFmtId="164" fontId="7" fillId="0" borderId="43" xfId="0" applyNumberFormat="1" applyFont="1" applyBorder="1" applyAlignment="1" applyProtection="1">
      <alignment horizontal="center" vertical="center"/>
      <protection hidden="1"/>
    </xf>
    <xf numFmtId="0" fontId="7" fillId="0" borderId="34"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38" xfId="0" applyFont="1" applyBorder="1" applyAlignment="1">
      <alignment horizontal="center" vertical="center" wrapText="1"/>
    </xf>
    <xf numFmtId="164" fontId="6" fillId="2" borderId="8" xfId="0" applyNumberFormat="1" applyFont="1" applyFill="1" applyBorder="1" applyAlignment="1" applyProtection="1">
      <alignment horizontal="center" vertical="center" wrapText="1"/>
      <protection hidden="1"/>
    </xf>
    <xf numFmtId="164" fontId="6" fillId="2" borderId="9" xfId="0" applyNumberFormat="1" applyFont="1" applyFill="1" applyBorder="1" applyAlignment="1" applyProtection="1">
      <alignment horizontal="center" vertical="center" wrapText="1"/>
      <protection hidden="1"/>
    </xf>
    <xf numFmtId="164" fontId="6" fillId="0" borderId="8" xfId="0" applyNumberFormat="1" applyFont="1" applyBorder="1" applyAlignment="1" applyProtection="1">
      <alignment horizontal="center" vertical="center" wrapText="1"/>
      <protection locked="0"/>
    </xf>
    <xf numFmtId="164" fontId="6" fillId="0" borderId="9" xfId="0" applyNumberFormat="1" applyFont="1" applyBorder="1" applyAlignment="1" applyProtection="1">
      <alignment horizontal="center" vertical="center" wrapText="1"/>
      <protection locked="0"/>
    </xf>
    <xf numFmtId="165" fontId="6" fillId="0" borderId="39" xfId="0" applyNumberFormat="1" applyFont="1" applyBorder="1" applyAlignment="1" applyProtection="1">
      <alignment horizontal="center" vertical="center" wrapText="1"/>
      <protection hidden="1"/>
    </xf>
    <xf numFmtId="165" fontId="6" fillId="0" borderId="40" xfId="0" applyNumberFormat="1" applyFont="1" applyBorder="1" applyAlignment="1" applyProtection="1">
      <alignment horizontal="center" vertical="center" wrapText="1"/>
      <protection hidden="1"/>
    </xf>
    <xf numFmtId="49" fontId="7" fillId="0" borderId="51" xfId="0" applyNumberFormat="1" applyFont="1" applyBorder="1" applyAlignment="1">
      <alignment horizontal="center" vertical="center" wrapText="1"/>
    </xf>
    <xf numFmtId="49" fontId="7" fillId="0" borderId="52" xfId="0" applyNumberFormat="1" applyFont="1" applyBorder="1" applyAlignment="1">
      <alignment horizontal="center" vertical="center" wrapText="1"/>
    </xf>
    <xf numFmtId="164" fontId="6" fillId="0" borderId="13" xfId="0" applyNumberFormat="1" applyFont="1" applyBorder="1" applyAlignment="1">
      <alignment horizontal="center" vertical="center" wrapText="1"/>
    </xf>
    <xf numFmtId="164" fontId="6" fillId="0" borderId="14" xfId="0" applyNumberFormat="1" applyFont="1" applyBorder="1" applyAlignment="1">
      <alignment horizontal="center" vertical="center" wrapText="1"/>
    </xf>
    <xf numFmtId="164" fontId="6" fillId="0" borderId="13" xfId="0" applyNumberFormat="1" applyFont="1" applyBorder="1" applyAlignment="1" applyProtection="1">
      <alignment horizontal="center" vertical="center" wrapText="1"/>
      <protection locked="0"/>
    </xf>
    <xf numFmtId="164" fontId="6" fillId="0" borderId="14" xfId="0" applyNumberFormat="1" applyFont="1" applyBorder="1" applyAlignment="1" applyProtection="1">
      <alignment horizontal="center" vertical="center" wrapText="1"/>
      <protection locked="0"/>
    </xf>
    <xf numFmtId="165" fontId="6" fillId="0" borderId="13" xfId="0" applyNumberFormat="1" applyFont="1" applyBorder="1" applyAlignment="1">
      <alignment horizontal="center" vertical="center" wrapText="1"/>
    </xf>
    <xf numFmtId="165" fontId="6" fillId="0" borderId="14" xfId="0" applyNumberFormat="1" applyFont="1" applyBorder="1" applyAlignment="1">
      <alignment horizontal="center" vertical="center" wrapText="1"/>
    </xf>
    <xf numFmtId="164" fontId="6" fillId="0" borderId="8" xfId="0" applyNumberFormat="1" applyFont="1" applyFill="1" applyBorder="1" applyAlignment="1" applyProtection="1">
      <alignment horizontal="center" vertical="center" wrapText="1"/>
      <protection hidden="1"/>
    </xf>
    <xf numFmtId="164" fontId="6" fillId="0" borderId="9" xfId="0" applyNumberFormat="1" applyFont="1" applyFill="1" applyBorder="1" applyAlignment="1" applyProtection="1">
      <alignment horizontal="center" vertical="center" wrapText="1"/>
      <protection hidden="1"/>
    </xf>
    <xf numFmtId="164" fontId="6" fillId="0" borderId="28" xfId="0" applyNumberFormat="1" applyFont="1" applyBorder="1" applyAlignment="1" applyProtection="1">
      <alignment horizontal="center" vertical="center" wrapText="1"/>
      <protection locked="0"/>
    </xf>
    <xf numFmtId="164" fontId="6" fillId="0" borderId="36" xfId="0" applyNumberFormat="1" applyFont="1" applyBorder="1" applyAlignment="1" applyProtection="1">
      <alignment horizontal="center" vertical="center" wrapText="1"/>
      <protection locked="0"/>
    </xf>
    <xf numFmtId="165" fontId="6" fillId="0" borderId="8" xfId="0" applyNumberFormat="1" applyFont="1" applyBorder="1" applyAlignment="1" applyProtection="1">
      <alignment horizontal="center" vertical="center" wrapText="1"/>
      <protection hidden="1"/>
    </xf>
    <xf numFmtId="165" fontId="6" fillId="0" borderId="9" xfId="0" applyNumberFormat="1" applyFont="1" applyBorder="1" applyAlignment="1" applyProtection="1">
      <alignment horizontal="center" vertical="center" wrapText="1"/>
      <protection hidden="1"/>
    </xf>
    <xf numFmtId="165" fontId="6" fillId="0" borderId="28" xfId="0" applyNumberFormat="1" applyFont="1" applyBorder="1" applyAlignment="1" applyProtection="1">
      <alignment horizontal="center" vertical="center" wrapText="1"/>
      <protection hidden="1"/>
    </xf>
    <xf numFmtId="165" fontId="6" fillId="0" borderId="36" xfId="0" applyNumberFormat="1" applyFont="1" applyBorder="1" applyAlignment="1" applyProtection="1">
      <alignment horizontal="center" vertical="center" wrapText="1"/>
      <protection hidden="1"/>
    </xf>
    <xf numFmtId="164" fontId="6" fillId="0" borderId="28" xfId="0" applyNumberFormat="1" applyFont="1" applyBorder="1" applyAlignment="1" applyProtection="1">
      <alignment horizontal="center" vertical="center" wrapText="1"/>
      <protection hidden="1"/>
    </xf>
    <xf numFmtId="164" fontId="6" fillId="0" borderId="36" xfId="0" applyNumberFormat="1" applyFont="1" applyBorder="1" applyAlignment="1" applyProtection="1">
      <alignment horizontal="center" vertical="center" wrapText="1"/>
      <protection hidden="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164" fontId="6" fillId="0" borderId="5" xfId="0" applyNumberFormat="1" applyFont="1" applyBorder="1" applyAlignment="1" applyProtection="1">
      <alignment horizontal="center" vertical="center" wrapText="1"/>
      <protection locked="0"/>
    </xf>
    <xf numFmtId="164" fontId="6" fillId="0" borderId="6" xfId="0" applyNumberFormat="1" applyFont="1" applyBorder="1" applyAlignment="1" applyProtection="1">
      <alignment horizontal="center" vertical="center" wrapText="1"/>
      <protection locked="0"/>
    </xf>
    <xf numFmtId="164" fontId="6" fillId="0" borderId="5" xfId="0" applyNumberFormat="1" applyFont="1" applyBorder="1" applyAlignment="1" applyProtection="1">
      <alignment horizontal="center" vertical="center" wrapText="1"/>
      <protection hidden="1"/>
    </xf>
    <xf numFmtId="164" fontId="6" fillId="0" borderId="6" xfId="0" applyNumberFormat="1" applyFont="1" applyBorder="1" applyAlignment="1" applyProtection="1">
      <alignment horizontal="center" vertical="center" wrapText="1"/>
      <protection hidden="1"/>
    </xf>
    <xf numFmtId="165" fontId="6" fillId="0" borderId="35" xfId="0" applyNumberFormat="1" applyFont="1" applyBorder="1" applyAlignment="1" applyProtection="1">
      <alignment horizontal="center" vertical="center" wrapText="1"/>
      <protection hidden="1"/>
    </xf>
    <xf numFmtId="165" fontId="6" fillId="0" borderId="33" xfId="0" applyNumberFormat="1" applyFont="1" applyBorder="1" applyAlignment="1" applyProtection="1">
      <alignment horizontal="center" vertical="center" wrapText="1"/>
      <protection hidden="1"/>
    </xf>
    <xf numFmtId="165" fontId="6" fillId="0" borderId="5" xfId="0" applyNumberFormat="1" applyFont="1" applyBorder="1" applyAlignment="1" applyProtection="1">
      <alignment horizontal="center" vertical="center" wrapText="1"/>
      <protection hidden="1"/>
    </xf>
    <xf numFmtId="165" fontId="6" fillId="0" borderId="6" xfId="0" applyNumberFormat="1" applyFont="1" applyBorder="1" applyAlignment="1" applyProtection="1">
      <alignment horizontal="center" vertical="center" wrapText="1"/>
      <protection hidden="1"/>
    </xf>
    <xf numFmtId="164" fontId="6" fillId="0" borderId="35" xfId="0" applyNumberFormat="1" applyFont="1" applyBorder="1" applyAlignment="1" applyProtection="1">
      <alignment horizontal="center" vertical="center" wrapText="1"/>
      <protection hidden="1"/>
    </xf>
    <xf numFmtId="164" fontId="6" fillId="0" borderId="33" xfId="0" applyNumberFormat="1" applyFont="1" applyBorder="1" applyAlignment="1" applyProtection="1">
      <alignment horizontal="center" vertical="center" wrapText="1"/>
      <protection hidden="1"/>
    </xf>
    <xf numFmtId="0" fontId="6" fillId="0" borderId="8"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14" fillId="0" borderId="12" xfId="0" applyFont="1" applyBorder="1" applyAlignment="1" applyProtection="1">
      <alignment horizontal="left" vertical="center" wrapText="1"/>
      <protection hidden="1"/>
    </xf>
    <xf numFmtId="0" fontId="14" fillId="0" borderId="9" xfId="0" applyFont="1" applyBorder="1" applyAlignment="1" applyProtection="1">
      <alignment horizontal="left" vertical="center" wrapText="1"/>
      <protection hidden="1"/>
    </xf>
    <xf numFmtId="0" fontId="6" fillId="0" borderId="13"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14" fillId="0" borderId="15"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1" fillId="0" borderId="0" xfId="0" applyFont="1" applyAlignment="1">
      <alignment horizontal="center" vertical="center"/>
    </xf>
    <xf numFmtId="164" fontId="18" fillId="0" borderId="26" xfId="0" applyNumberFormat="1" applyFont="1" applyBorder="1" applyAlignment="1" applyProtection="1">
      <alignment horizontal="left" wrapText="1"/>
      <protection hidden="1"/>
    </xf>
    <xf numFmtId="0" fontId="7" fillId="0" borderId="2" xfId="0" applyFont="1" applyBorder="1" applyAlignment="1">
      <alignment horizontal="center" vertical="center" wrapText="1"/>
    </xf>
    <xf numFmtId="164" fontId="18" fillId="2" borderId="1" xfId="0" applyNumberFormat="1" applyFont="1" applyFill="1" applyBorder="1" applyAlignment="1" applyProtection="1">
      <alignment horizontal="center" vertical="center" wrapText="1"/>
      <protection hidden="1"/>
    </xf>
    <xf numFmtId="164" fontId="18" fillId="2" borderId="3" xfId="0" applyNumberFormat="1" applyFont="1" applyFill="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14" fillId="0" borderId="19" xfId="0" applyFont="1" applyBorder="1" applyAlignment="1" applyProtection="1">
      <alignment horizontal="left" vertical="center" wrapText="1"/>
      <protection hidden="1"/>
    </xf>
    <xf numFmtId="0" fontId="14" fillId="0" borderId="6" xfId="0" applyFont="1" applyBorder="1" applyAlignment="1" applyProtection="1">
      <alignment horizontal="left" vertical="center" wrapText="1"/>
      <protection hidden="1"/>
    </xf>
    <xf numFmtId="0" fontId="10" fillId="0" borderId="22"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6" fillId="0" borderId="8" xfId="0" applyFont="1" applyBorder="1" applyAlignment="1" applyProtection="1">
      <alignment horizontal="right" vertical="center" wrapText="1"/>
      <protection locked="0"/>
    </xf>
    <xf numFmtId="0" fontId="6" fillId="0" borderId="11" xfId="0" applyFont="1" applyBorder="1" applyAlignment="1" applyProtection="1">
      <alignment horizontal="right" vertical="center" wrapText="1"/>
      <protection locked="0"/>
    </xf>
    <xf numFmtId="0" fontId="6" fillId="0" borderId="12"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18" fillId="0" borderId="16" xfId="0" applyFont="1" applyBorder="1" applyAlignment="1">
      <alignment horizontal="left"/>
    </xf>
    <xf numFmtId="0" fontId="6" fillId="0" borderId="8" xfId="0" applyFont="1" applyBorder="1" applyAlignment="1" applyProtection="1">
      <alignment horizontal="left"/>
      <protection locked="0"/>
    </xf>
    <xf numFmtId="0" fontId="6" fillId="0" borderId="10" xfId="0" applyFont="1" applyBorder="1" applyAlignment="1" applyProtection="1">
      <alignment horizontal="left"/>
      <protection locked="0"/>
    </xf>
    <xf numFmtId="0" fontId="6" fillId="0" borderId="9" xfId="0" applyFont="1" applyBorder="1" applyAlignment="1" applyProtection="1">
      <alignment horizontal="left"/>
      <protection locked="0"/>
    </xf>
    <xf numFmtId="0" fontId="7" fillId="0" borderId="12"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4"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6" fillId="0" borderId="8" xfId="0" applyFont="1" applyBorder="1" applyAlignment="1" applyProtection="1">
      <alignment horizontal="left" vertical="center" wrapText="1"/>
      <protection locked="0"/>
    </xf>
  </cellXfs>
  <cellStyles count="3">
    <cellStyle name="Normal" xfId="0" builtinId="0"/>
    <cellStyle name="Normal 2" xfId="2" xr:uid="{C42FA651-4404-4523-8EE7-98FD8C7DF86E}"/>
    <cellStyle name="Vírgula" xfId="1" builtinId="3"/>
  </cellStyles>
  <dxfs count="42">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ont>
        <b/>
        <i val="0"/>
        <condense val="0"/>
        <extend val="0"/>
        <color indexed="12"/>
      </font>
    </dxf>
    <dxf>
      <font>
        <b/>
        <i val="0"/>
        <condense val="0"/>
        <extend val="0"/>
        <color indexed="12"/>
      </font>
    </dxf>
    <dxf>
      <fill>
        <patternFill>
          <bgColor indexed="44"/>
        </patternFill>
      </fill>
    </dxf>
    <dxf>
      <font>
        <b/>
        <i val="0"/>
        <condense val="0"/>
        <extend val="0"/>
        <color indexed="1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http://www.google.pt/url?url=http://pt.dreamstime.com/fotografia-de-stock-telefone-de-pilha-azul-image10882962&amp;rct=j&amp;frm=1&amp;q=&amp;esrc=s&amp;sa=U&amp;ved=0CDMQwW4wD2oVChMI9Myr--uZyQIVy1sUCh04rAIz&amp;usg=AFQjCNG6oORacPTBCVXyroQgIELJbtGrDA" TargetMode="External"/><Relationship Id="rId1" Type="http://schemas.openxmlformats.org/officeDocument/2006/relationships/image" Target="../media/image1.jpeg"/><Relationship Id="rId4"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184150</xdr:colOff>
      <xdr:row>52</xdr:row>
      <xdr:rowOff>0</xdr:rowOff>
    </xdr:from>
    <xdr:to>
      <xdr:col>8</xdr:col>
      <xdr:colOff>590550</xdr:colOff>
      <xdr:row>53</xdr:row>
      <xdr:rowOff>38100</xdr:rowOff>
    </xdr:to>
    <xdr:pic>
      <xdr:nvPicPr>
        <xdr:cNvPr id="2" name="Picture 54" descr="icone-telefones-uteis[1]">
          <a:extLst>
            <a:ext uri="{FF2B5EF4-FFF2-40B4-BE49-F238E27FC236}">
              <a16:creationId xmlns:a16="http://schemas.microsoft.com/office/drawing/2014/main" id="{25849BC9-4BD9-40E7-B2E0-B2B47710D3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34550" y="19361150"/>
          <a:ext cx="4064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279400</xdr:colOff>
      <xdr:row>54</xdr:row>
      <xdr:rowOff>6350</xdr:rowOff>
    </xdr:from>
    <xdr:to>
      <xdr:col>8</xdr:col>
      <xdr:colOff>533400</xdr:colOff>
      <xdr:row>55</xdr:row>
      <xdr:rowOff>63501</xdr:rowOff>
    </xdr:to>
    <xdr:pic>
      <xdr:nvPicPr>
        <xdr:cNvPr id="3" name="Picture 62" descr="Resultado de imagem para DESENHOS TELEMOVEIS EM AZUL">
          <a:hlinkClick xmlns:r="http://schemas.openxmlformats.org/officeDocument/2006/relationships" r:id="rId2"/>
          <a:extLst>
            <a:ext uri="{FF2B5EF4-FFF2-40B4-BE49-F238E27FC236}">
              <a16:creationId xmlns:a16="http://schemas.microsoft.com/office/drawing/2014/main" id="{FD39B375-2997-40D8-9D21-E85A0A84D61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829800" y="20053300"/>
          <a:ext cx="254000" cy="40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241300</xdr:colOff>
      <xdr:row>55</xdr:row>
      <xdr:rowOff>330200</xdr:rowOff>
    </xdr:from>
    <xdr:to>
      <xdr:col>8</xdr:col>
      <xdr:colOff>609600</xdr:colOff>
      <xdr:row>56</xdr:row>
      <xdr:rowOff>330200</xdr:rowOff>
    </xdr:to>
    <xdr:pic>
      <xdr:nvPicPr>
        <xdr:cNvPr id="4" name="Picture 65">
          <a:extLst>
            <a:ext uri="{FF2B5EF4-FFF2-40B4-BE49-F238E27FC236}">
              <a16:creationId xmlns:a16="http://schemas.microsoft.com/office/drawing/2014/main" id="{40892D30-DA80-4563-B288-F4DC614C6A0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791700" y="20720050"/>
          <a:ext cx="3683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externalLinkPath" Target="/DATS/Medicamentos/Precos/VALIDA&#199;&#195;O%20DE%20FORMUL&#193;RIOS/2024/Inderal%20-%20Mesquita/Formul&#225;rio_Inderal_5fevereiro2024%20.xls"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ED8CA-4BD0-4FFA-9D3A-4DB5AC48DF80}">
  <sheetPr>
    <outlinePr summaryRight="0"/>
    <pageSetUpPr fitToPage="1"/>
  </sheetPr>
  <dimension ref="A1:AX415"/>
  <sheetViews>
    <sheetView showGridLines="0" showRowColHeaders="0" tabSelected="1" showOutlineSymbols="0" topLeftCell="A7" zoomScale="50" zoomScaleNormal="50" workbookViewId="0">
      <selection activeCell="G14" sqref="G14:H14"/>
    </sheetView>
  </sheetViews>
  <sheetFormatPr defaultColWidth="9.08984375" defaultRowHeight="15.5" outlineLevelCol="1"/>
  <cols>
    <col min="1" max="1" width="5.6328125" style="1" customWidth="1"/>
    <col min="2" max="2" width="29.08984375" style="1" customWidth="1" outlineLevel="1"/>
    <col min="3" max="3" width="13.36328125" style="1" customWidth="1" outlineLevel="1"/>
    <col min="4" max="4" width="13.08984375" style="1" customWidth="1" outlineLevel="1"/>
    <col min="5" max="5" width="9.6328125" style="1" customWidth="1" outlineLevel="1"/>
    <col min="6" max="6" width="17.6328125" style="1" customWidth="1" outlineLevel="1"/>
    <col min="7" max="7" width="30.6328125" style="1" customWidth="1" outlineLevel="1"/>
    <col min="8" max="8" width="17.6328125" style="1" customWidth="1" outlineLevel="1"/>
    <col min="9" max="9" width="11.08984375" style="1" customWidth="1" outlineLevel="1"/>
    <col min="10" max="10" width="14.453125" style="1" customWidth="1" outlineLevel="1"/>
    <col min="11" max="11" width="12.36328125" style="1" customWidth="1" outlineLevel="1"/>
    <col min="12" max="12" width="13.453125" style="1" customWidth="1" outlineLevel="1"/>
    <col min="13" max="13" width="14.54296875" style="1" customWidth="1" outlineLevel="1"/>
    <col min="14" max="14" width="2.54296875" style="1" customWidth="1" outlineLevel="1"/>
    <col min="15" max="15" width="19.36328125" style="55" customWidth="1"/>
    <col min="16" max="16" width="13.08984375" style="2" customWidth="1"/>
    <col min="17" max="17" width="9.08984375" style="2"/>
    <col min="18" max="18" width="12" style="2" customWidth="1"/>
    <col min="19" max="19" width="9.08984375" style="2"/>
    <col min="20" max="20" width="16.90625" style="2" bestFit="1" customWidth="1"/>
    <col min="21" max="21" width="9.08984375" style="2"/>
    <col min="22" max="22" width="11.08984375" style="2" customWidth="1"/>
    <col min="23" max="23" width="12.08984375" style="2" bestFit="1" customWidth="1"/>
    <col min="24" max="25" width="9.08984375" style="2"/>
    <col min="26" max="26" width="14.08984375" style="2" customWidth="1"/>
    <col min="27" max="50" width="9.08984375" style="2"/>
    <col min="51" max="256" width="9.08984375" style="1"/>
    <col min="257" max="257" width="5.6328125" style="1" customWidth="1"/>
    <col min="258" max="258" width="29.08984375" style="1" customWidth="1"/>
    <col min="259" max="259" width="13.36328125" style="1" customWidth="1"/>
    <col min="260" max="260" width="13.08984375" style="1" customWidth="1"/>
    <col min="261" max="261" width="9.6328125" style="1" customWidth="1"/>
    <col min="262" max="262" width="17.6328125" style="1" customWidth="1"/>
    <col min="263" max="263" width="30.6328125" style="1" customWidth="1"/>
    <col min="264" max="264" width="17.6328125" style="1" customWidth="1"/>
    <col min="265" max="265" width="11.08984375" style="1" customWidth="1"/>
    <col min="266" max="266" width="14.453125" style="1" customWidth="1"/>
    <col min="267" max="267" width="12.36328125" style="1" customWidth="1"/>
    <col min="268" max="268" width="13.453125" style="1" customWidth="1"/>
    <col min="269" max="269" width="14.54296875" style="1" customWidth="1"/>
    <col min="270" max="270" width="2.54296875" style="1" customWidth="1"/>
    <col min="271" max="271" width="19.36328125" style="1" customWidth="1"/>
    <col min="272" max="272" width="13.08984375" style="1" customWidth="1"/>
    <col min="273" max="273" width="9.08984375" style="1"/>
    <col min="274" max="274" width="12" style="1" customWidth="1"/>
    <col min="275" max="275" width="9.08984375" style="1"/>
    <col min="276" max="276" width="16.90625" style="1" bestFit="1" customWidth="1"/>
    <col min="277" max="277" width="9.08984375" style="1"/>
    <col min="278" max="278" width="11.08984375" style="1" customWidth="1"/>
    <col min="279" max="279" width="12.08984375" style="1" bestFit="1" customWidth="1"/>
    <col min="280" max="281" width="9.08984375" style="1"/>
    <col min="282" max="282" width="14.08984375" style="1" customWidth="1"/>
    <col min="283" max="512" width="9.08984375" style="1"/>
    <col min="513" max="513" width="5.6328125" style="1" customWidth="1"/>
    <col min="514" max="514" width="29.08984375" style="1" customWidth="1"/>
    <col min="515" max="515" width="13.36328125" style="1" customWidth="1"/>
    <col min="516" max="516" width="13.08984375" style="1" customWidth="1"/>
    <col min="517" max="517" width="9.6328125" style="1" customWidth="1"/>
    <col min="518" max="518" width="17.6328125" style="1" customWidth="1"/>
    <col min="519" max="519" width="30.6328125" style="1" customWidth="1"/>
    <col min="520" max="520" width="17.6328125" style="1" customWidth="1"/>
    <col min="521" max="521" width="11.08984375" style="1" customWidth="1"/>
    <col min="522" max="522" width="14.453125" style="1" customWidth="1"/>
    <col min="523" max="523" width="12.36328125" style="1" customWidth="1"/>
    <col min="524" max="524" width="13.453125" style="1" customWidth="1"/>
    <col min="525" max="525" width="14.54296875" style="1" customWidth="1"/>
    <col min="526" max="526" width="2.54296875" style="1" customWidth="1"/>
    <col min="527" max="527" width="19.36328125" style="1" customWidth="1"/>
    <col min="528" max="528" width="13.08984375" style="1" customWidth="1"/>
    <col min="529" max="529" width="9.08984375" style="1"/>
    <col min="530" max="530" width="12" style="1" customWidth="1"/>
    <col min="531" max="531" width="9.08984375" style="1"/>
    <col min="532" max="532" width="16.90625" style="1" bestFit="1" customWidth="1"/>
    <col min="533" max="533" width="9.08984375" style="1"/>
    <col min="534" max="534" width="11.08984375" style="1" customWidth="1"/>
    <col min="535" max="535" width="12.08984375" style="1" bestFit="1" customWidth="1"/>
    <col min="536" max="537" width="9.08984375" style="1"/>
    <col min="538" max="538" width="14.08984375" style="1" customWidth="1"/>
    <col min="539" max="768" width="9.08984375" style="1"/>
    <col min="769" max="769" width="5.6328125" style="1" customWidth="1"/>
    <col min="770" max="770" width="29.08984375" style="1" customWidth="1"/>
    <col min="771" max="771" width="13.36328125" style="1" customWidth="1"/>
    <col min="772" max="772" width="13.08984375" style="1" customWidth="1"/>
    <col min="773" max="773" width="9.6328125" style="1" customWidth="1"/>
    <col min="774" max="774" width="17.6328125" style="1" customWidth="1"/>
    <col min="775" max="775" width="30.6328125" style="1" customWidth="1"/>
    <col min="776" max="776" width="17.6328125" style="1" customWidth="1"/>
    <col min="777" max="777" width="11.08984375" style="1" customWidth="1"/>
    <col min="778" max="778" width="14.453125" style="1" customWidth="1"/>
    <col min="779" max="779" width="12.36328125" style="1" customWidth="1"/>
    <col min="780" max="780" width="13.453125" style="1" customWidth="1"/>
    <col min="781" max="781" width="14.54296875" style="1" customWidth="1"/>
    <col min="782" max="782" width="2.54296875" style="1" customWidth="1"/>
    <col min="783" max="783" width="19.36328125" style="1" customWidth="1"/>
    <col min="784" max="784" width="13.08984375" style="1" customWidth="1"/>
    <col min="785" max="785" width="9.08984375" style="1"/>
    <col min="786" max="786" width="12" style="1" customWidth="1"/>
    <col min="787" max="787" width="9.08984375" style="1"/>
    <col min="788" max="788" width="16.90625" style="1" bestFit="1" customWidth="1"/>
    <col min="789" max="789" width="9.08984375" style="1"/>
    <col min="790" max="790" width="11.08984375" style="1" customWidth="1"/>
    <col min="791" max="791" width="12.08984375" style="1" bestFit="1" customWidth="1"/>
    <col min="792" max="793" width="9.08984375" style="1"/>
    <col min="794" max="794" width="14.08984375" style="1" customWidth="1"/>
    <col min="795" max="1024" width="9.08984375" style="1"/>
    <col min="1025" max="1025" width="5.6328125" style="1" customWidth="1"/>
    <col min="1026" max="1026" width="29.08984375" style="1" customWidth="1"/>
    <col min="1027" max="1027" width="13.36328125" style="1" customWidth="1"/>
    <col min="1028" max="1028" width="13.08984375" style="1" customWidth="1"/>
    <col min="1029" max="1029" width="9.6328125" style="1" customWidth="1"/>
    <col min="1030" max="1030" width="17.6328125" style="1" customWidth="1"/>
    <col min="1031" max="1031" width="30.6328125" style="1" customWidth="1"/>
    <col min="1032" max="1032" width="17.6328125" style="1" customWidth="1"/>
    <col min="1033" max="1033" width="11.08984375" style="1" customWidth="1"/>
    <col min="1034" max="1034" width="14.453125" style="1" customWidth="1"/>
    <col min="1035" max="1035" width="12.36328125" style="1" customWidth="1"/>
    <col min="1036" max="1036" width="13.453125" style="1" customWidth="1"/>
    <col min="1037" max="1037" width="14.54296875" style="1" customWidth="1"/>
    <col min="1038" max="1038" width="2.54296875" style="1" customWidth="1"/>
    <col min="1039" max="1039" width="19.36328125" style="1" customWidth="1"/>
    <col min="1040" max="1040" width="13.08984375" style="1" customWidth="1"/>
    <col min="1041" max="1041" width="9.08984375" style="1"/>
    <col min="1042" max="1042" width="12" style="1" customWidth="1"/>
    <col min="1043" max="1043" width="9.08984375" style="1"/>
    <col min="1044" max="1044" width="16.90625" style="1" bestFit="1" customWidth="1"/>
    <col min="1045" max="1045" width="9.08984375" style="1"/>
    <col min="1046" max="1046" width="11.08984375" style="1" customWidth="1"/>
    <col min="1047" max="1047" width="12.08984375" style="1" bestFit="1" customWidth="1"/>
    <col min="1048" max="1049" width="9.08984375" style="1"/>
    <col min="1050" max="1050" width="14.08984375" style="1" customWidth="1"/>
    <col min="1051" max="1280" width="9.08984375" style="1"/>
    <col min="1281" max="1281" width="5.6328125" style="1" customWidth="1"/>
    <col min="1282" max="1282" width="29.08984375" style="1" customWidth="1"/>
    <col min="1283" max="1283" width="13.36328125" style="1" customWidth="1"/>
    <col min="1284" max="1284" width="13.08984375" style="1" customWidth="1"/>
    <col min="1285" max="1285" width="9.6328125" style="1" customWidth="1"/>
    <col min="1286" max="1286" width="17.6328125" style="1" customWidth="1"/>
    <col min="1287" max="1287" width="30.6328125" style="1" customWidth="1"/>
    <col min="1288" max="1288" width="17.6328125" style="1" customWidth="1"/>
    <col min="1289" max="1289" width="11.08984375" style="1" customWidth="1"/>
    <col min="1290" max="1290" width="14.453125" style="1" customWidth="1"/>
    <col min="1291" max="1291" width="12.36328125" style="1" customWidth="1"/>
    <col min="1292" max="1292" width="13.453125" style="1" customWidth="1"/>
    <col min="1293" max="1293" width="14.54296875" style="1" customWidth="1"/>
    <col min="1294" max="1294" width="2.54296875" style="1" customWidth="1"/>
    <col min="1295" max="1295" width="19.36328125" style="1" customWidth="1"/>
    <col min="1296" max="1296" width="13.08984375" style="1" customWidth="1"/>
    <col min="1297" max="1297" width="9.08984375" style="1"/>
    <col min="1298" max="1298" width="12" style="1" customWidth="1"/>
    <col min="1299" max="1299" width="9.08984375" style="1"/>
    <col min="1300" max="1300" width="16.90625" style="1" bestFit="1" customWidth="1"/>
    <col min="1301" max="1301" width="9.08984375" style="1"/>
    <col min="1302" max="1302" width="11.08984375" style="1" customWidth="1"/>
    <col min="1303" max="1303" width="12.08984375" style="1" bestFit="1" customWidth="1"/>
    <col min="1304" max="1305" width="9.08984375" style="1"/>
    <col min="1306" max="1306" width="14.08984375" style="1" customWidth="1"/>
    <col min="1307" max="1536" width="9.08984375" style="1"/>
    <col min="1537" max="1537" width="5.6328125" style="1" customWidth="1"/>
    <col min="1538" max="1538" width="29.08984375" style="1" customWidth="1"/>
    <col min="1539" max="1539" width="13.36328125" style="1" customWidth="1"/>
    <col min="1540" max="1540" width="13.08984375" style="1" customWidth="1"/>
    <col min="1541" max="1541" width="9.6328125" style="1" customWidth="1"/>
    <col min="1542" max="1542" width="17.6328125" style="1" customWidth="1"/>
    <col min="1543" max="1543" width="30.6328125" style="1" customWidth="1"/>
    <col min="1544" max="1544" width="17.6328125" style="1" customWidth="1"/>
    <col min="1545" max="1545" width="11.08984375" style="1" customWidth="1"/>
    <col min="1546" max="1546" width="14.453125" style="1" customWidth="1"/>
    <col min="1547" max="1547" width="12.36328125" style="1" customWidth="1"/>
    <col min="1548" max="1548" width="13.453125" style="1" customWidth="1"/>
    <col min="1549" max="1549" width="14.54296875" style="1" customWidth="1"/>
    <col min="1550" max="1550" width="2.54296875" style="1" customWidth="1"/>
    <col min="1551" max="1551" width="19.36328125" style="1" customWidth="1"/>
    <col min="1552" max="1552" width="13.08984375" style="1" customWidth="1"/>
    <col min="1553" max="1553" width="9.08984375" style="1"/>
    <col min="1554" max="1554" width="12" style="1" customWidth="1"/>
    <col min="1555" max="1555" width="9.08984375" style="1"/>
    <col min="1556" max="1556" width="16.90625" style="1" bestFit="1" customWidth="1"/>
    <col min="1557" max="1557" width="9.08984375" style="1"/>
    <col min="1558" max="1558" width="11.08984375" style="1" customWidth="1"/>
    <col min="1559" max="1559" width="12.08984375" style="1" bestFit="1" customWidth="1"/>
    <col min="1560" max="1561" width="9.08984375" style="1"/>
    <col min="1562" max="1562" width="14.08984375" style="1" customWidth="1"/>
    <col min="1563" max="1792" width="9.08984375" style="1"/>
    <col min="1793" max="1793" width="5.6328125" style="1" customWidth="1"/>
    <col min="1794" max="1794" width="29.08984375" style="1" customWidth="1"/>
    <col min="1795" max="1795" width="13.36328125" style="1" customWidth="1"/>
    <col min="1796" max="1796" width="13.08984375" style="1" customWidth="1"/>
    <col min="1797" max="1797" width="9.6328125" style="1" customWidth="1"/>
    <col min="1798" max="1798" width="17.6328125" style="1" customWidth="1"/>
    <col min="1799" max="1799" width="30.6328125" style="1" customWidth="1"/>
    <col min="1800" max="1800" width="17.6328125" style="1" customWidth="1"/>
    <col min="1801" max="1801" width="11.08984375" style="1" customWidth="1"/>
    <col min="1802" max="1802" width="14.453125" style="1" customWidth="1"/>
    <col min="1803" max="1803" width="12.36328125" style="1" customWidth="1"/>
    <col min="1804" max="1804" width="13.453125" style="1" customWidth="1"/>
    <col min="1805" max="1805" width="14.54296875" style="1" customWidth="1"/>
    <col min="1806" max="1806" width="2.54296875" style="1" customWidth="1"/>
    <col min="1807" max="1807" width="19.36328125" style="1" customWidth="1"/>
    <col min="1808" max="1808" width="13.08984375" style="1" customWidth="1"/>
    <col min="1809" max="1809" width="9.08984375" style="1"/>
    <col min="1810" max="1810" width="12" style="1" customWidth="1"/>
    <col min="1811" max="1811" width="9.08984375" style="1"/>
    <col min="1812" max="1812" width="16.90625" style="1" bestFit="1" customWidth="1"/>
    <col min="1813" max="1813" width="9.08984375" style="1"/>
    <col min="1814" max="1814" width="11.08984375" style="1" customWidth="1"/>
    <col min="1815" max="1815" width="12.08984375" style="1" bestFit="1" customWidth="1"/>
    <col min="1816" max="1817" width="9.08984375" style="1"/>
    <col min="1818" max="1818" width="14.08984375" style="1" customWidth="1"/>
    <col min="1819" max="2048" width="9.08984375" style="1"/>
    <col min="2049" max="2049" width="5.6328125" style="1" customWidth="1"/>
    <col min="2050" max="2050" width="29.08984375" style="1" customWidth="1"/>
    <col min="2051" max="2051" width="13.36328125" style="1" customWidth="1"/>
    <col min="2052" max="2052" width="13.08984375" style="1" customWidth="1"/>
    <col min="2053" max="2053" width="9.6328125" style="1" customWidth="1"/>
    <col min="2054" max="2054" width="17.6328125" style="1" customWidth="1"/>
    <col min="2055" max="2055" width="30.6328125" style="1" customWidth="1"/>
    <col min="2056" max="2056" width="17.6328125" style="1" customWidth="1"/>
    <col min="2057" max="2057" width="11.08984375" style="1" customWidth="1"/>
    <col min="2058" max="2058" width="14.453125" style="1" customWidth="1"/>
    <col min="2059" max="2059" width="12.36328125" style="1" customWidth="1"/>
    <col min="2060" max="2060" width="13.453125" style="1" customWidth="1"/>
    <col min="2061" max="2061" width="14.54296875" style="1" customWidth="1"/>
    <col min="2062" max="2062" width="2.54296875" style="1" customWidth="1"/>
    <col min="2063" max="2063" width="19.36328125" style="1" customWidth="1"/>
    <col min="2064" max="2064" width="13.08984375" style="1" customWidth="1"/>
    <col min="2065" max="2065" width="9.08984375" style="1"/>
    <col min="2066" max="2066" width="12" style="1" customWidth="1"/>
    <col min="2067" max="2067" width="9.08984375" style="1"/>
    <col min="2068" max="2068" width="16.90625" style="1" bestFit="1" customWidth="1"/>
    <col min="2069" max="2069" width="9.08984375" style="1"/>
    <col min="2070" max="2070" width="11.08984375" style="1" customWidth="1"/>
    <col min="2071" max="2071" width="12.08984375" style="1" bestFit="1" customWidth="1"/>
    <col min="2072" max="2073" width="9.08984375" style="1"/>
    <col min="2074" max="2074" width="14.08984375" style="1" customWidth="1"/>
    <col min="2075" max="2304" width="9.08984375" style="1"/>
    <col min="2305" max="2305" width="5.6328125" style="1" customWidth="1"/>
    <col min="2306" max="2306" width="29.08984375" style="1" customWidth="1"/>
    <col min="2307" max="2307" width="13.36328125" style="1" customWidth="1"/>
    <col min="2308" max="2308" width="13.08984375" style="1" customWidth="1"/>
    <col min="2309" max="2309" width="9.6328125" style="1" customWidth="1"/>
    <col min="2310" max="2310" width="17.6328125" style="1" customWidth="1"/>
    <col min="2311" max="2311" width="30.6328125" style="1" customWidth="1"/>
    <col min="2312" max="2312" width="17.6328125" style="1" customWidth="1"/>
    <col min="2313" max="2313" width="11.08984375" style="1" customWidth="1"/>
    <col min="2314" max="2314" width="14.453125" style="1" customWidth="1"/>
    <col min="2315" max="2315" width="12.36328125" style="1" customWidth="1"/>
    <col min="2316" max="2316" width="13.453125" style="1" customWidth="1"/>
    <col min="2317" max="2317" width="14.54296875" style="1" customWidth="1"/>
    <col min="2318" max="2318" width="2.54296875" style="1" customWidth="1"/>
    <col min="2319" max="2319" width="19.36328125" style="1" customWidth="1"/>
    <col min="2320" max="2320" width="13.08984375" style="1" customWidth="1"/>
    <col min="2321" max="2321" width="9.08984375" style="1"/>
    <col min="2322" max="2322" width="12" style="1" customWidth="1"/>
    <col min="2323" max="2323" width="9.08984375" style="1"/>
    <col min="2324" max="2324" width="16.90625" style="1" bestFit="1" customWidth="1"/>
    <col min="2325" max="2325" width="9.08984375" style="1"/>
    <col min="2326" max="2326" width="11.08984375" style="1" customWidth="1"/>
    <col min="2327" max="2327" width="12.08984375" style="1" bestFit="1" customWidth="1"/>
    <col min="2328" max="2329" width="9.08984375" style="1"/>
    <col min="2330" max="2330" width="14.08984375" style="1" customWidth="1"/>
    <col min="2331" max="2560" width="9.08984375" style="1"/>
    <col min="2561" max="2561" width="5.6328125" style="1" customWidth="1"/>
    <col min="2562" max="2562" width="29.08984375" style="1" customWidth="1"/>
    <col min="2563" max="2563" width="13.36328125" style="1" customWidth="1"/>
    <col min="2564" max="2564" width="13.08984375" style="1" customWidth="1"/>
    <col min="2565" max="2565" width="9.6328125" style="1" customWidth="1"/>
    <col min="2566" max="2566" width="17.6328125" style="1" customWidth="1"/>
    <col min="2567" max="2567" width="30.6328125" style="1" customWidth="1"/>
    <col min="2568" max="2568" width="17.6328125" style="1" customWidth="1"/>
    <col min="2569" max="2569" width="11.08984375" style="1" customWidth="1"/>
    <col min="2570" max="2570" width="14.453125" style="1" customWidth="1"/>
    <col min="2571" max="2571" width="12.36328125" style="1" customWidth="1"/>
    <col min="2572" max="2572" width="13.453125" style="1" customWidth="1"/>
    <col min="2573" max="2573" width="14.54296875" style="1" customWidth="1"/>
    <col min="2574" max="2574" width="2.54296875" style="1" customWidth="1"/>
    <col min="2575" max="2575" width="19.36328125" style="1" customWidth="1"/>
    <col min="2576" max="2576" width="13.08984375" style="1" customWidth="1"/>
    <col min="2577" max="2577" width="9.08984375" style="1"/>
    <col min="2578" max="2578" width="12" style="1" customWidth="1"/>
    <col min="2579" max="2579" width="9.08984375" style="1"/>
    <col min="2580" max="2580" width="16.90625" style="1" bestFit="1" customWidth="1"/>
    <col min="2581" max="2581" width="9.08984375" style="1"/>
    <col min="2582" max="2582" width="11.08984375" style="1" customWidth="1"/>
    <col min="2583" max="2583" width="12.08984375" style="1" bestFit="1" customWidth="1"/>
    <col min="2584" max="2585" width="9.08984375" style="1"/>
    <col min="2586" max="2586" width="14.08984375" style="1" customWidth="1"/>
    <col min="2587" max="2816" width="9.08984375" style="1"/>
    <col min="2817" max="2817" width="5.6328125" style="1" customWidth="1"/>
    <col min="2818" max="2818" width="29.08984375" style="1" customWidth="1"/>
    <col min="2819" max="2819" width="13.36328125" style="1" customWidth="1"/>
    <col min="2820" max="2820" width="13.08984375" style="1" customWidth="1"/>
    <col min="2821" max="2821" width="9.6328125" style="1" customWidth="1"/>
    <col min="2822" max="2822" width="17.6328125" style="1" customWidth="1"/>
    <col min="2823" max="2823" width="30.6328125" style="1" customWidth="1"/>
    <col min="2824" max="2824" width="17.6328125" style="1" customWidth="1"/>
    <col min="2825" max="2825" width="11.08984375" style="1" customWidth="1"/>
    <col min="2826" max="2826" width="14.453125" style="1" customWidth="1"/>
    <col min="2827" max="2827" width="12.36328125" style="1" customWidth="1"/>
    <col min="2828" max="2828" width="13.453125" style="1" customWidth="1"/>
    <col min="2829" max="2829" width="14.54296875" style="1" customWidth="1"/>
    <col min="2830" max="2830" width="2.54296875" style="1" customWidth="1"/>
    <col min="2831" max="2831" width="19.36328125" style="1" customWidth="1"/>
    <col min="2832" max="2832" width="13.08984375" style="1" customWidth="1"/>
    <col min="2833" max="2833" width="9.08984375" style="1"/>
    <col min="2834" max="2834" width="12" style="1" customWidth="1"/>
    <col min="2835" max="2835" width="9.08984375" style="1"/>
    <col min="2836" max="2836" width="16.90625" style="1" bestFit="1" customWidth="1"/>
    <col min="2837" max="2837" width="9.08984375" style="1"/>
    <col min="2838" max="2838" width="11.08984375" style="1" customWidth="1"/>
    <col min="2839" max="2839" width="12.08984375" style="1" bestFit="1" customWidth="1"/>
    <col min="2840" max="2841" width="9.08984375" style="1"/>
    <col min="2842" max="2842" width="14.08984375" style="1" customWidth="1"/>
    <col min="2843" max="3072" width="9.08984375" style="1"/>
    <col min="3073" max="3073" width="5.6328125" style="1" customWidth="1"/>
    <col min="3074" max="3074" width="29.08984375" style="1" customWidth="1"/>
    <col min="3075" max="3075" width="13.36328125" style="1" customWidth="1"/>
    <col min="3076" max="3076" width="13.08984375" style="1" customWidth="1"/>
    <col min="3077" max="3077" width="9.6328125" style="1" customWidth="1"/>
    <col min="3078" max="3078" width="17.6328125" style="1" customWidth="1"/>
    <col min="3079" max="3079" width="30.6328125" style="1" customWidth="1"/>
    <col min="3080" max="3080" width="17.6328125" style="1" customWidth="1"/>
    <col min="3081" max="3081" width="11.08984375" style="1" customWidth="1"/>
    <col min="3082" max="3082" width="14.453125" style="1" customWidth="1"/>
    <col min="3083" max="3083" width="12.36328125" style="1" customWidth="1"/>
    <col min="3084" max="3084" width="13.453125" style="1" customWidth="1"/>
    <col min="3085" max="3085" width="14.54296875" style="1" customWidth="1"/>
    <col min="3086" max="3086" width="2.54296875" style="1" customWidth="1"/>
    <col min="3087" max="3087" width="19.36328125" style="1" customWidth="1"/>
    <col min="3088" max="3088" width="13.08984375" style="1" customWidth="1"/>
    <col min="3089" max="3089" width="9.08984375" style="1"/>
    <col min="3090" max="3090" width="12" style="1" customWidth="1"/>
    <col min="3091" max="3091" width="9.08984375" style="1"/>
    <col min="3092" max="3092" width="16.90625" style="1" bestFit="1" customWidth="1"/>
    <col min="3093" max="3093" width="9.08984375" style="1"/>
    <col min="3094" max="3094" width="11.08984375" style="1" customWidth="1"/>
    <col min="3095" max="3095" width="12.08984375" style="1" bestFit="1" customWidth="1"/>
    <col min="3096" max="3097" width="9.08984375" style="1"/>
    <col min="3098" max="3098" width="14.08984375" style="1" customWidth="1"/>
    <col min="3099" max="3328" width="9.08984375" style="1"/>
    <col min="3329" max="3329" width="5.6328125" style="1" customWidth="1"/>
    <col min="3330" max="3330" width="29.08984375" style="1" customWidth="1"/>
    <col min="3331" max="3331" width="13.36328125" style="1" customWidth="1"/>
    <col min="3332" max="3332" width="13.08984375" style="1" customWidth="1"/>
    <col min="3333" max="3333" width="9.6328125" style="1" customWidth="1"/>
    <col min="3334" max="3334" width="17.6328125" style="1" customWidth="1"/>
    <col min="3335" max="3335" width="30.6328125" style="1" customWidth="1"/>
    <col min="3336" max="3336" width="17.6328125" style="1" customWidth="1"/>
    <col min="3337" max="3337" width="11.08984375" style="1" customWidth="1"/>
    <col min="3338" max="3338" width="14.453125" style="1" customWidth="1"/>
    <col min="3339" max="3339" width="12.36328125" style="1" customWidth="1"/>
    <col min="3340" max="3340" width="13.453125" style="1" customWidth="1"/>
    <col min="3341" max="3341" width="14.54296875" style="1" customWidth="1"/>
    <col min="3342" max="3342" width="2.54296875" style="1" customWidth="1"/>
    <col min="3343" max="3343" width="19.36328125" style="1" customWidth="1"/>
    <col min="3344" max="3344" width="13.08984375" style="1" customWidth="1"/>
    <col min="3345" max="3345" width="9.08984375" style="1"/>
    <col min="3346" max="3346" width="12" style="1" customWidth="1"/>
    <col min="3347" max="3347" width="9.08984375" style="1"/>
    <col min="3348" max="3348" width="16.90625" style="1" bestFit="1" customWidth="1"/>
    <col min="3349" max="3349" width="9.08984375" style="1"/>
    <col min="3350" max="3350" width="11.08984375" style="1" customWidth="1"/>
    <col min="3351" max="3351" width="12.08984375" style="1" bestFit="1" customWidth="1"/>
    <col min="3352" max="3353" width="9.08984375" style="1"/>
    <col min="3354" max="3354" width="14.08984375" style="1" customWidth="1"/>
    <col min="3355" max="3584" width="9.08984375" style="1"/>
    <col min="3585" max="3585" width="5.6328125" style="1" customWidth="1"/>
    <col min="3586" max="3586" width="29.08984375" style="1" customWidth="1"/>
    <col min="3587" max="3587" width="13.36328125" style="1" customWidth="1"/>
    <col min="3588" max="3588" width="13.08984375" style="1" customWidth="1"/>
    <col min="3589" max="3589" width="9.6328125" style="1" customWidth="1"/>
    <col min="3590" max="3590" width="17.6328125" style="1" customWidth="1"/>
    <col min="3591" max="3591" width="30.6328125" style="1" customWidth="1"/>
    <col min="3592" max="3592" width="17.6328125" style="1" customWidth="1"/>
    <col min="3593" max="3593" width="11.08984375" style="1" customWidth="1"/>
    <col min="3594" max="3594" width="14.453125" style="1" customWidth="1"/>
    <col min="3595" max="3595" width="12.36328125" style="1" customWidth="1"/>
    <col min="3596" max="3596" width="13.453125" style="1" customWidth="1"/>
    <col min="3597" max="3597" width="14.54296875" style="1" customWidth="1"/>
    <col min="3598" max="3598" width="2.54296875" style="1" customWidth="1"/>
    <col min="3599" max="3599" width="19.36328125" style="1" customWidth="1"/>
    <col min="3600" max="3600" width="13.08984375" style="1" customWidth="1"/>
    <col min="3601" max="3601" width="9.08984375" style="1"/>
    <col min="3602" max="3602" width="12" style="1" customWidth="1"/>
    <col min="3603" max="3603" width="9.08984375" style="1"/>
    <col min="3604" max="3604" width="16.90625" style="1" bestFit="1" customWidth="1"/>
    <col min="3605" max="3605" width="9.08984375" style="1"/>
    <col min="3606" max="3606" width="11.08984375" style="1" customWidth="1"/>
    <col min="3607" max="3607" width="12.08984375" style="1" bestFit="1" customWidth="1"/>
    <col min="3608" max="3609" width="9.08984375" style="1"/>
    <col min="3610" max="3610" width="14.08984375" style="1" customWidth="1"/>
    <col min="3611" max="3840" width="9.08984375" style="1"/>
    <col min="3841" max="3841" width="5.6328125" style="1" customWidth="1"/>
    <col min="3842" max="3842" width="29.08984375" style="1" customWidth="1"/>
    <col min="3843" max="3843" width="13.36328125" style="1" customWidth="1"/>
    <col min="3844" max="3844" width="13.08984375" style="1" customWidth="1"/>
    <col min="3845" max="3845" width="9.6328125" style="1" customWidth="1"/>
    <col min="3846" max="3846" width="17.6328125" style="1" customWidth="1"/>
    <col min="3847" max="3847" width="30.6328125" style="1" customWidth="1"/>
    <col min="3848" max="3848" width="17.6328125" style="1" customWidth="1"/>
    <col min="3849" max="3849" width="11.08984375" style="1" customWidth="1"/>
    <col min="3850" max="3850" width="14.453125" style="1" customWidth="1"/>
    <col min="3851" max="3851" width="12.36328125" style="1" customWidth="1"/>
    <col min="3852" max="3852" width="13.453125" style="1" customWidth="1"/>
    <col min="3853" max="3853" width="14.54296875" style="1" customWidth="1"/>
    <col min="3854" max="3854" width="2.54296875" style="1" customWidth="1"/>
    <col min="3855" max="3855" width="19.36328125" style="1" customWidth="1"/>
    <col min="3856" max="3856" width="13.08984375" style="1" customWidth="1"/>
    <col min="3857" max="3857" width="9.08984375" style="1"/>
    <col min="3858" max="3858" width="12" style="1" customWidth="1"/>
    <col min="3859" max="3859" width="9.08984375" style="1"/>
    <col min="3860" max="3860" width="16.90625" style="1" bestFit="1" customWidth="1"/>
    <col min="3861" max="3861" width="9.08984375" style="1"/>
    <col min="3862" max="3862" width="11.08984375" style="1" customWidth="1"/>
    <col min="3863" max="3863" width="12.08984375" style="1" bestFit="1" customWidth="1"/>
    <col min="3864" max="3865" width="9.08984375" style="1"/>
    <col min="3866" max="3866" width="14.08984375" style="1" customWidth="1"/>
    <col min="3867" max="4096" width="9.08984375" style="1"/>
    <col min="4097" max="4097" width="5.6328125" style="1" customWidth="1"/>
    <col min="4098" max="4098" width="29.08984375" style="1" customWidth="1"/>
    <col min="4099" max="4099" width="13.36328125" style="1" customWidth="1"/>
    <col min="4100" max="4100" width="13.08984375" style="1" customWidth="1"/>
    <col min="4101" max="4101" width="9.6328125" style="1" customWidth="1"/>
    <col min="4102" max="4102" width="17.6328125" style="1" customWidth="1"/>
    <col min="4103" max="4103" width="30.6328125" style="1" customWidth="1"/>
    <col min="4104" max="4104" width="17.6328125" style="1" customWidth="1"/>
    <col min="4105" max="4105" width="11.08984375" style="1" customWidth="1"/>
    <col min="4106" max="4106" width="14.453125" style="1" customWidth="1"/>
    <col min="4107" max="4107" width="12.36328125" style="1" customWidth="1"/>
    <col min="4108" max="4108" width="13.453125" style="1" customWidth="1"/>
    <col min="4109" max="4109" width="14.54296875" style="1" customWidth="1"/>
    <col min="4110" max="4110" width="2.54296875" style="1" customWidth="1"/>
    <col min="4111" max="4111" width="19.36328125" style="1" customWidth="1"/>
    <col min="4112" max="4112" width="13.08984375" style="1" customWidth="1"/>
    <col min="4113" max="4113" width="9.08984375" style="1"/>
    <col min="4114" max="4114" width="12" style="1" customWidth="1"/>
    <col min="4115" max="4115" width="9.08984375" style="1"/>
    <col min="4116" max="4116" width="16.90625" style="1" bestFit="1" customWidth="1"/>
    <col min="4117" max="4117" width="9.08984375" style="1"/>
    <col min="4118" max="4118" width="11.08984375" style="1" customWidth="1"/>
    <col min="4119" max="4119" width="12.08984375" style="1" bestFit="1" customWidth="1"/>
    <col min="4120" max="4121" width="9.08984375" style="1"/>
    <col min="4122" max="4122" width="14.08984375" style="1" customWidth="1"/>
    <col min="4123" max="4352" width="9.08984375" style="1"/>
    <col min="4353" max="4353" width="5.6328125" style="1" customWidth="1"/>
    <col min="4354" max="4354" width="29.08984375" style="1" customWidth="1"/>
    <col min="4355" max="4355" width="13.36328125" style="1" customWidth="1"/>
    <col min="4356" max="4356" width="13.08984375" style="1" customWidth="1"/>
    <col min="4357" max="4357" width="9.6328125" style="1" customWidth="1"/>
    <col min="4358" max="4358" width="17.6328125" style="1" customWidth="1"/>
    <col min="4359" max="4359" width="30.6328125" style="1" customWidth="1"/>
    <col min="4360" max="4360" width="17.6328125" style="1" customWidth="1"/>
    <col min="4361" max="4361" width="11.08984375" style="1" customWidth="1"/>
    <col min="4362" max="4362" width="14.453125" style="1" customWidth="1"/>
    <col min="4363" max="4363" width="12.36328125" style="1" customWidth="1"/>
    <col min="4364" max="4364" width="13.453125" style="1" customWidth="1"/>
    <col min="4365" max="4365" width="14.54296875" style="1" customWidth="1"/>
    <col min="4366" max="4366" width="2.54296875" style="1" customWidth="1"/>
    <col min="4367" max="4367" width="19.36328125" style="1" customWidth="1"/>
    <col min="4368" max="4368" width="13.08984375" style="1" customWidth="1"/>
    <col min="4369" max="4369" width="9.08984375" style="1"/>
    <col min="4370" max="4370" width="12" style="1" customWidth="1"/>
    <col min="4371" max="4371" width="9.08984375" style="1"/>
    <col min="4372" max="4372" width="16.90625" style="1" bestFit="1" customWidth="1"/>
    <col min="4373" max="4373" width="9.08984375" style="1"/>
    <col min="4374" max="4374" width="11.08984375" style="1" customWidth="1"/>
    <col min="4375" max="4375" width="12.08984375" style="1" bestFit="1" customWidth="1"/>
    <col min="4376" max="4377" width="9.08984375" style="1"/>
    <col min="4378" max="4378" width="14.08984375" style="1" customWidth="1"/>
    <col min="4379" max="4608" width="9.08984375" style="1"/>
    <col min="4609" max="4609" width="5.6328125" style="1" customWidth="1"/>
    <col min="4610" max="4610" width="29.08984375" style="1" customWidth="1"/>
    <col min="4611" max="4611" width="13.36328125" style="1" customWidth="1"/>
    <col min="4612" max="4612" width="13.08984375" style="1" customWidth="1"/>
    <col min="4613" max="4613" width="9.6328125" style="1" customWidth="1"/>
    <col min="4614" max="4614" width="17.6328125" style="1" customWidth="1"/>
    <col min="4615" max="4615" width="30.6328125" style="1" customWidth="1"/>
    <col min="4616" max="4616" width="17.6328125" style="1" customWidth="1"/>
    <col min="4617" max="4617" width="11.08984375" style="1" customWidth="1"/>
    <col min="4618" max="4618" width="14.453125" style="1" customWidth="1"/>
    <col min="4619" max="4619" width="12.36328125" style="1" customWidth="1"/>
    <col min="4620" max="4620" width="13.453125" style="1" customWidth="1"/>
    <col min="4621" max="4621" width="14.54296875" style="1" customWidth="1"/>
    <col min="4622" max="4622" width="2.54296875" style="1" customWidth="1"/>
    <col min="4623" max="4623" width="19.36328125" style="1" customWidth="1"/>
    <col min="4624" max="4624" width="13.08984375" style="1" customWidth="1"/>
    <col min="4625" max="4625" width="9.08984375" style="1"/>
    <col min="4626" max="4626" width="12" style="1" customWidth="1"/>
    <col min="4627" max="4627" width="9.08984375" style="1"/>
    <col min="4628" max="4628" width="16.90625" style="1" bestFit="1" customWidth="1"/>
    <col min="4629" max="4629" width="9.08984375" style="1"/>
    <col min="4630" max="4630" width="11.08984375" style="1" customWidth="1"/>
    <col min="4631" max="4631" width="12.08984375" style="1" bestFit="1" customWidth="1"/>
    <col min="4632" max="4633" width="9.08984375" style="1"/>
    <col min="4634" max="4634" width="14.08984375" style="1" customWidth="1"/>
    <col min="4635" max="4864" width="9.08984375" style="1"/>
    <col min="4865" max="4865" width="5.6328125" style="1" customWidth="1"/>
    <col min="4866" max="4866" width="29.08984375" style="1" customWidth="1"/>
    <col min="4867" max="4867" width="13.36328125" style="1" customWidth="1"/>
    <col min="4868" max="4868" width="13.08984375" style="1" customWidth="1"/>
    <col min="4869" max="4869" width="9.6328125" style="1" customWidth="1"/>
    <col min="4870" max="4870" width="17.6328125" style="1" customWidth="1"/>
    <col min="4871" max="4871" width="30.6328125" style="1" customWidth="1"/>
    <col min="4872" max="4872" width="17.6328125" style="1" customWidth="1"/>
    <col min="4873" max="4873" width="11.08984375" style="1" customWidth="1"/>
    <col min="4874" max="4874" width="14.453125" style="1" customWidth="1"/>
    <col min="4875" max="4875" width="12.36328125" style="1" customWidth="1"/>
    <col min="4876" max="4876" width="13.453125" style="1" customWidth="1"/>
    <col min="4877" max="4877" width="14.54296875" style="1" customWidth="1"/>
    <col min="4878" max="4878" width="2.54296875" style="1" customWidth="1"/>
    <col min="4879" max="4879" width="19.36328125" style="1" customWidth="1"/>
    <col min="4880" max="4880" width="13.08984375" style="1" customWidth="1"/>
    <col min="4881" max="4881" width="9.08984375" style="1"/>
    <col min="4882" max="4882" width="12" style="1" customWidth="1"/>
    <col min="4883" max="4883" width="9.08984375" style="1"/>
    <col min="4884" max="4884" width="16.90625" style="1" bestFit="1" customWidth="1"/>
    <col min="4885" max="4885" width="9.08984375" style="1"/>
    <col min="4886" max="4886" width="11.08984375" style="1" customWidth="1"/>
    <col min="4887" max="4887" width="12.08984375" style="1" bestFit="1" customWidth="1"/>
    <col min="4888" max="4889" width="9.08984375" style="1"/>
    <col min="4890" max="4890" width="14.08984375" style="1" customWidth="1"/>
    <col min="4891" max="5120" width="9.08984375" style="1"/>
    <col min="5121" max="5121" width="5.6328125" style="1" customWidth="1"/>
    <col min="5122" max="5122" width="29.08984375" style="1" customWidth="1"/>
    <col min="5123" max="5123" width="13.36328125" style="1" customWidth="1"/>
    <col min="5124" max="5124" width="13.08984375" style="1" customWidth="1"/>
    <col min="5125" max="5125" width="9.6328125" style="1" customWidth="1"/>
    <col min="5126" max="5126" width="17.6328125" style="1" customWidth="1"/>
    <col min="5127" max="5127" width="30.6328125" style="1" customWidth="1"/>
    <col min="5128" max="5128" width="17.6328125" style="1" customWidth="1"/>
    <col min="5129" max="5129" width="11.08984375" style="1" customWidth="1"/>
    <col min="5130" max="5130" width="14.453125" style="1" customWidth="1"/>
    <col min="5131" max="5131" width="12.36328125" style="1" customWidth="1"/>
    <col min="5132" max="5132" width="13.453125" style="1" customWidth="1"/>
    <col min="5133" max="5133" width="14.54296875" style="1" customWidth="1"/>
    <col min="5134" max="5134" width="2.54296875" style="1" customWidth="1"/>
    <col min="5135" max="5135" width="19.36328125" style="1" customWidth="1"/>
    <col min="5136" max="5136" width="13.08984375" style="1" customWidth="1"/>
    <col min="5137" max="5137" width="9.08984375" style="1"/>
    <col min="5138" max="5138" width="12" style="1" customWidth="1"/>
    <col min="5139" max="5139" width="9.08984375" style="1"/>
    <col min="5140" max="5140" width="16.90625" style="1" bestFit="1" customWidth="1"/>
    <col min="5141" max="5141" width="9.08984375" style="1"/>
    <col min="5142" max="5142" width="11.08984375" style="1" customWidth="1"/>
    <col min="5143" max="5143" width="12.08984375" style="1" bestFit="1" customWidth="1"/>
    <col min="5144" max="5145" width="9.08984375" style="1"/>
    <col min="5146" max="5146" width="14.08984375" style="1" customWidth="1"/>
    <col min="5147" max="5376" width="9.08984375" style="1"/>
    <col min="5377" max="5377" width="5.6328125" style="1" customWidth="1"/>
    <col min="5378" max="5378" width="29.08984375" style="1" customWidth="1"/>
    <col min="5379" max="5379" width="13.36328125" style="1" customWidth="1"/>
    <col min="5380" max="5380" width="13.08984375" style="1" customWidth="1"/>
    <col min="5381" max="5381" width="9.6328125" style="1" customWidth="1"/>
    <col min="5382" max="5382" width="17.6328125" style="1" customWidth="1"/>
    <col min="5383" max="5383" width="30.6328125" style="1" customWidth="1"/>
    <col min="5384" max="5384" width="17.6328125" style="1" customWidth="1"/>
    <col min="5385" max="5385" width="11.08984375" style="1" customWidth="1"/>
    <col min="5386" max="5386" width="14.453125" style="1" customWidth="1"/>
    <col min="5387" max="5387" width="12.36328125" style="1" customWidth="1"/>
    <col min="5388" max="5388" width="13.453125" style="1" customWidth="1"/>
    <col min="5389" max="5389" width="14.54296875" style="1" customWidth="1"/>
    <col min="5390" max="5390" width="2.54296875" style="1" customWidth="1"/>
    <col min="5391" max="5391" width="19.36328125" style="1" customWidth="1"/>
    <col min="5392" max="5392" width="13.08984375" style="1" customWidth="1"/>
    <col min="5393" max="5393" width="9.08984375" style="1"/>
    <col min="5394" max="5394" width="12" style="1" customWidth="1"/>
    <col min="5395" max="5395" width="9.08984375" style="1"/>
    <col min="5396" max="5396" width="16.90625" style="1" bestFit="1" customWidth="1"/>
    <col min="5397" max="5397" width="9.08984375" style="1"/>
    <col min="5398" max="5398" width="11.08984375" style="1" customWidth="1"/>
    <col min="5399" max="5399" width="12.08984375" style="1" bestFit="1" customWidth="1"/>
    <col min="5400" max="5401" width="9.08984375" style="1"/>
    <col min="5402" max="5402" width="14.08984375" style="1" customWidth="1"/>
    <col min="5403" max="5632" width="9.08984375" style="1"/>
    <col min="5633" max="5633" width="5.6328125" style="1" customWidth="1"/>
    <col min="5634" max="5634" width="29.08984375" style="1" customWidth="1"/>
    <col min="5635" max="5635" width="13.36328125" style="1" customWidth="1"/>
    <col min="5636" max="5636" width="13.08984375" style="1" customWidth="1"/>
    <col min="5637" max="5637" width="9.6328125" style="1" customWidth="1"/>
    <col min="5638" max="5638" width="17.6328125" style="1" customWidth="1"/>
    <col min="5639" max="5639" width="30.6328125" style="1" customWidth="1"/>
    <col min="5640" max="5640" width="17.6328125" style="1" customWidth="1"/>
    <col min="5641" max="5641" width="11.08984375" style="1" customWidth="1"/>
    <col min="5642" max="5642" width="14.453125" style="1" customWidth="1"/>
    <col min="5643" max="5643" width="12.36328125" style="1" customWidth="1"/>
    <col min="5644" max="5644" width="13.453125" style="1" customWidth="1"/>
    <col min="5645" max="5645" width="14.54296875" style="1" customWidth="1"/>
    <col min="5646" max="5646" width="2.54296875" style="1" customWidth="1"/>
    <col min="5647" max="5647" width="19.36328125" style="1" customWidth="1"/>
    <col min="5648" max="5648" width="13.08984375" style="1" customWidth="1"/>
    <col min="5649" max="5649" width="9.08984375" style="1"/>
    <col min="5650" max="5650" width="12" style="1" customWidth="1"/>
    <col min="5651" max="5651" width="9.08984375" style="1"/>
    <col min="5652" max="5652" width="16.90625" style="1" bestFit="1" customWidth="1"/>
    <col min="5653" max="5653" width="9.08984375" style="1"/>
    <col min="5654" max="5654" width="11.08984375" style="1" customWidth="1"/>
    <col min="5655" max="5655" width="12.08984375" style="1" bestFit="1" customWidth="1"/>
    <col min="5656" max="5657" width="9.08984375" style="1"/>
    <col min="5658" max="5658" width="14.08984375" style="1" customWidth="1"/>
    <col min="5659" max="5888" width="9.08984375" style="1"/>
    <col min="5889" max="5889" width="5.6328125" style="1" customWidth="1"/>
    <col min="5890" max="5890" width="29.08984375" style="1" customWidth="1"/>
    <col min="5891" max="5891" width="13.36328125" style="1" customWidth="1"/>
    <col min="5892" max="5892" width="13.08984375" style="1" customWidth="1"/>
    <col min="5893" max="5893" width="9.6328125" style="1" customWidth="1"/>
    <col min="5894" max="5894" width="17.6328125" style="1" customWidth="1"/>
    <col min="5895" max="5895" width="30.6328125" style="1" customWidth="1"/>
    <col min="5896" max="5896" width="17.6328125" style="1" customWidth="1"/>
    <col min="5897" max="5897" width="11.08984375" style="1" customWidth="1"/>
    <col min="5898" max="5898" width="14.453125" style="1" customWidth="1"/>
    <col min="5899" max="5899" width="12.36328125" style="1" customWidth="1"/>
    <col min="5900" max="5900" width="13.453125" style="1" customWidth="1"/>
    <col min="5901" max="5901" width="14.54296875" style="1" customWidth="1"/>
    <col min="5902" max="5902" width="2.54296875" style="1" customWidth="1"/>
    <col min="5903" max="5903" width="19.36328125" style="1" customWidth="1"/>
    <col min="5904" max="5904" width="13.08984375" style="1" customWidth="1"/>
    <col min="5905" max="5905" width="9.08984375" style="1"/>
    <col min="5906" max="5906" width="12" style="1" customWidth="1"/>
    <col min="5907" max="5907" width="9.08984375" style="1"/>
    <col min="5908" max="5908" width="16.90625" style="1" bestFit="1" customWidth="1"/>
    <col min="5909" max="5909" width="9.08984375" style="1"/>
    <col min="5910" max="5910" width="11.08984375" style="1" customWidth="1"/>
    <col min="5911" max="5911" width="12.08984375" style="1" bestFit="1" customWidth="1"/>
    <col min="5912" max="5913" width="9.08984375" style="1"/>
    <col min="5914" max="5914" width="14.08984375" style="1" customWidth="1"/>
    <col min="5915" max="6144" width="9.08984375" style="1"/>
    <col min="6145" max="6145" width="5.6328125" style="1" customWidth="1"/>
    <col min="6146" max="6146" width="29.08984375" style="1" customWidth="1"/>
    <col min="6147" max="6147" width="13.36328125" style="1" customWidth="1"/>
    <col min="6148" max="6148" width="13.08984375" style="1" customWidth="1"/>
    <col min="6149" max="6149" width="9.6328125" style="1" customWidth="1"/>
    <col min="6150" max="6150" width="17.6328125" style="1" customWidth="1"/>
    <col min="6151" max="6151" width="30.6328125" style="1" customWidth="1"/>
    <col min="6152" max="6152" width="17.6328125" style="1" customWidth="1"/>
    <col min="6153" max="6153" width="11.08984375" style="1" customWidth="1"/>
    <col min="6154" max="6154" width="14.453125" style="1" customWidth="1"/>
    <col min="6155" max="6155" width="12.36328125" style="1" customWidth="1"/>
    <col min="6156" max="6156" width="13.453125" style="1" customWidth="1"/>
    <col min="6157" max="6157" width="14.54296875" style="1" customWidth="1"/>
    <col min="6158" max="6158" width="2.54296875" style="1" customWidth="1"/>
    <col min="6159" max="6159" width="19.36328125" style="1" customWidth="1"/>
    <col min="6160" max="6160" width="13.08984375" style="1" customWidth="1"/>
    <col min="6161" max="6161" width="9.08984375" style="1"/>
    <col min="6162" max="6162" width="12" style="1" customWidth="1"/>
    <col min="6163" max="6163" width="9.08984375" style="1"/>
    <col min="6164" max="6164" width="16.90625" style="1" bestFit="1" customWidth="1"/>
    <col min="6165" max="6165" width="9.08984375" style="1"/>
    <col min="6166" max="6166" width="11.08984375" style="1" customWidth="1"/>
    <col min="6167" max="6167" width="12.08984375" style="1" bestFit="1" customWidth="1"/>
    <col min="6168" max="6169" width="9.08984375" style="1"/>
    <col min="6170" max="6170" width="14.08984375" style="1" customWidth="1"/>
    <col min="6171" max="6400" width="9.08984375" style="1"/>
    <col min="6401" max="6401" width="5.6328125" style="1" customWidth="1"/>
    <col min="6402" max="6402" width="29.08984375" style="1" customWidth="1"/>
    <col min="6403" max="6403" width="13.36328125" style="1" customWidth="1"/>
    <col min="6404" max="6404" width="13.08984375" style="1" customWidth="1"/>
    <col min="6405" max="6405" width="9.6328125" style="1" customWidth="1"/>
    <col min="6406" max="6406" width="17.6328125" style="1" customWidth="1"/>
    <col min="6407" max="6407" width="30.6328125" style="1" customWidth="1"/>
    <col min="6408" max="6408" width="17.6328125" style="1" customWidth="1"/>
    <col min="6409" max="6409" width="11.08984375" style="1" customWidth="1"/>
    <col min="6410" max="6410" width="14.453125" style="1" customWidth="1"/>
    <col min="6411" max="6411" width="12.36328125" style="1" customWidth="1"/>
    <col min="6412" max="6412" width="13.453125" style="1" customWidth="1"/>
    <col min="6413" max="6413" width="14.54296875" style="1" customWidth="1"/>
    <col min="6414" max="6414" width="2.54296875" style="1" customWidth="1"/>
    <col min="6415" max="6415" width="19.36328125" style="1" customWidth="1"/>
    <col min="6416" max="6416" width="13.08984375" style="1" customWidth="1"/>
    <col min="6417" max="6417" width="9.08984375" style="1"/>
    <col min="6418" max="6418" width="12" style="1" customWidth="1"/>
    <col min="6419" max="6419" width="9.08984375" style="1"/>
    <col min="6420" max="6420" width="16.90625" style="1" bestFit="1" customWidth="1"/>
    <col min="6421" max="6421" width="9.08984375" style="1"/>
    <col min="6422" max="6422" width="11.08984375" style="1" customWidth="1"/>
    <col min="6423" max="6423" width="12.08984375" style="1" bestFit="1" customWidth="1"/>
    <col min="6424" max="6425" width="9.08984375" style="1"/>
    <col min="6426" max="6426" width="14.08984375" style="1" customWidth="1"/>
    <col min="6427" max="6656" width="9.08984375" style="1"/>
    <col min="6657" max="6657" width="5.6328125" style="1" customWidth="1"/>
    <col min="6658" max="6658" width="29.08984375" style="1" customWidth="1"/>
    <col min="6659" max="6659" width="13.36328125" style="1" customWidth="1"/>
    <col min="6660" max="6660" width="13.08984375" style="1" customWidth="1"/>
    <col min="6661" max="6661" width="9.6328125" style="1" customWidth="1"/>
    <col min="6662" max="6662" width="17.6328125" style="1" customWidth="1"/>
    <col min="6663" max="6663" width="30.6328125" style="1" customWidth="1"/>
    <col min="6664" max="6664" width="17.6328125" style="1" customWidth="1"/>
    <col min="6665" max="6665" width="11.08984375" style="1" customWidth="1"/>
    <col min="6666" max="6666" width="14.453125" style="1" customWidth="1"/>
    <col min="6667" max="6667" width="12.36328125" style="1" customWidth="1"/>
    <col min="6668" max="6668" width="13.453125" style="1" customWidth="1"/>
    <col min="6669" max="6669" width="14.54296875" style="1" customWidth="1"/>
    <col min="6670" max="6670" width="2.54296875" style="1" customWidth="1"/>
    <col min="6671" max="6671" width="19.36328125" style="1" customWidth="1"/>
    <col min="6672" max="6672" width="13.08984375" style="1" customWidth="1"/>
    <col min="6673" max="6673" width="9.08984375" style="1"/>
    <col min="6674" max="6674" width="12" style="1" customWidth="1"/>
    <col min="6675" max="6675" width="9.08984375" style="1"/>
    <col min="6676" max="6676" width="16.90625" style="1" bestFit="1" customWidth="1"/>
    <col min="6677" max="6677" width="9.08984375" style="1"/>
    <col min="6678" max="6678" width="11.08984375" style="1" customWidth="1"/>
    <col min="6679" max="6679" width="12.08984375" style="1" bestFit="1" customWidth="1"/>
    <col min="6680" max="6681" width="9.08984375" style="1"/>
    <col min="6682" max="6682" width="14.08984375" style="1" customWidth="1"/>
    <col min="6683" max="6912" width="9.08984375" style="1"/>
    <col min="6913" max="6913" width="5.6328125" style="1" customWidth="1"/>
    <col min="6914" max="6914" width="29.08984375" style="1" customWidth="1"/>
    <col min="6915" max="6915" width="13.36328125" style="1" customWidth="1"/>
    <col min="6916" max="6916" width="13.08984375" style="1" customWidth="1"/>
    <col min="6917" max="6917" width="9.6328125" style="1" customWidth="1"/>
    <col min="6918" max="6918" width="17.6328125" style="1" customWidth="1"/>
    <col min="6919" max="6919" width="30.6328125" style="1" customWidth="1"/>
    <col min="6920" max="6920" width="17.6328125" style="1" customWidth="1"/>
    <col min="6921" max="6921" width="11.08984375" style="1" customWidth="1"/>
    <col min="6922" max="6922" width="14.453125" style="1" customWidth="1"/>
    <col min="6923" max="6923" width="12.36328125" style="1" customWidth="1"/>
    <col min="6924" max="6924" width="13.453125" style="1" customWidth="1"/>
    <col min="6925" max="6925" width="14.54296875" style="1" customWidth="1"/>
    <col min="6926" max="6926" width="2.54296875" style="1" customWidth="1"/>
    <col min="6927" max="6927" width="19.36328125" style="1" customWidth="1"/>
    <col min="6928" max="6928" width="13.08984375" style="1" customWidth="1"/>
    <col min="6929" max="6929" width="9.08984375" style="1"/>
    <col min="6930" max="6930" width="12" style="1" customWidth="1"/>
    <col min="6931" max="6931" width="9.08984375" style="1"/>
    <col min="6932" max="6932" width="16.90625" style="1" bestFit="1" customWidth="1"/>
    <col min="6933" max="6933" width="9.08984375" style="1"/>
    <col min="6934" max="6934" width="11.08984375" style="1" customWidth="1"/>
    <col min="6935" max="6935" width="12.08984375" style="1" bestFit="1" customWidth="1"/>
    <col min="6936" max="6937" width="9.08984375" style="1"/>
    <col min="6938" max="6938" width="14.08984375" style="1" customWidth="1"/>
    <col min="6939" max="7168" width="9.08984375" style="1"/>
    <col min="7169" max="7169" width="5.6328125" style="1" customWidth="1"/>
    <col min="7170" max="7170" width="29.08984375" style="1" customWidth="1"/>
    <col min="7171" max="7171" width="13.36328125" style="1" customWidth="1"/>
    <col min="7172" max="7172" width="13.08984375" style="1" customWidth="1"/>
    <col min="7173" max="7173" width="9.6328125" style="1" customWidth="1"/>
    <col min="7174" max="7174" width="17.6328125" style="1" customWidth="1"/>
    <col min="7175" max="7175" width="30.6328125" style="1" customWidth="1"/>
    <col min="7176" max="7176" width="17.6328125" style="1" customWidth="1"/>
    <col min="7177" max="7177" width="11.08984375" style="1" customWidth="1"/>
    <col min="7178" max="7178" width="14.453125" style="1" customWidth="1"/>
    <col min="7179" max="7179" width="12.36328125" style="1" customWidth="1"/>
    <col min="7180" max="7180" width="13.453125" style="1" customWidth="1"/>
    <col min="7181" max="7181" width="14.54296875" style="1" customWidth="1"/>
    <col min="7182" max="7182" width="2.54296875" style="1" customWidth="1"/>
    <col min="7183" max="7183" width="19.36328125" style="1" customWidth="1"/>
    <col min="7184" max="7184" width="13.08984375" style="1" customWidth="1"/>
    <col min="7185" max="7185" width="9.08984375" style="1"/>
    <col min="7186" max="7186" width="12" style="1" customWidth="1"/>
    <col min="7187" max="7187" width="9.08984375" style="1"/>
    <col min="7188" max="7188" width="16.90625" style="1" bestFit="1" customWidth="1"/>
    <col min="7189" max="7189" width="9.08984375" style="1"/>
    <col min="7190" max="7190" width="11.08984375" style="1" customWidth="1"/>
    <col min="7191" max="7191" width="12.08984375" style="1" bestFit="1" customWidth="1"/>
    <col min="7192" max="7193" width="9.08984375" style="1"/>
    <col min="7194" max="7194" width="14.08984375" style="1" customWidth="1"/>
    <col min="7195" max="7424" width="9.08984375" style="1"/>
    <col min="7425" max="7425" width="5.6328125" style="1" customWidth="1"/>
    <col min="7426" max="7426" width="29.08984375" style="1" customWidth="1"/>
    <col min="7427" max="7427" width="13.36328125" style="1" customWidth="1"/>
    <col min="7428" max="7428" width="13.08984375" style="1" customWidth="1"/>
    <col min="7429" max="7429" width="9.6328125" style="1" customWidth="1"/>
    <col min="7430" max="7430" width="17.6328125" style="1" customWidth="1"/>
    <col min="7431" max="7431" width="30.6328125" style="1" customWidth="1"/>
    <col min="7432" max="7432" width="17.6328125" style="1" customWidth="1"/>
    <col min="7433" max="7433" width="11.08984375" style="1" customWidth="1"/>
    <col min="7434" max="7434" width="14.453125" style="1" customWidth="1"/>
    <col min="7435" max="7435" width="12.36328125" style="1" customWidth="1"/>
    <col min="7436" max="7436" width="13.453125" style="1" customWidth="1"/>
    <col min="7437" max="7437" width="14.54296875" style="1" customWidth="1"/>
    <col min="7438" max="7438" width="2.54296875" style="1" customWidth="1"/>
    <col min="7439" max="7439" width="19.36328125" style="1" customWidth="1"/>
    <col min="7440" max="7440" width="13.08984375" style="1" customWidth="1"/>
    <col min="7441" max="7441" width="9.08984375" style="1"/>
    <col min="7442" max="7442" width="12" style="1" customWidth="1"/>
    <col min="7443" max="7443" width="9.08984375" style="1"/>
    <col min="7444" max="7444" width="16.90625" style="1" bestFit="1" customWidth="1"/>
    <col min="7445" max="7445" width="9.08984375" style="1"/>
    <col min="7446" max="7446" width="11.08984375" style="1" customWidth="1"/>
    <col min="7447" max="7447" width="12.08984375" style="1" bestFit="1" customWidth="1"/>
    <col min="7448" max="7449" width="9.08984375" style="1"/>
    <col min="7450" max="7450" width="14.08984375" style="1" customWidth="1"/>
    <col min="7451" max="7680" width="9.08984375" style="1"/>
    <col min="7681" max="7681" width="5.6328125" style="1" customWidth="1"/>
    <col min="7682" max="7682" width="29.08984375" style="1" customWidth="1"/>
    <col min="7683" max="7683" width="13.36328125" style="1" customWidth="1"/>
    <col min="7684" max="7684" width="13.08984375" style="1" customWidth="1"/>
    <col min="7685" max="7685" width="9.6328125" style="1" customWidth="1"/>
    <col min="7686" max="7686" width="17.6328125" style="1" customWidth="1"/>
    <col min="7687" max="7687" width="30.6328125" style="1" customWidth="1"/>
    <col min="7688" max="7688" width="17.6328125" style="1" customWidth="1"/>
    <col min="7689" max="7689" width="11.08984375" style="1" customWidth="1"/>
    <col min="7690" max="7690" width="14.453125" style="1" customWidth="1"/>
    <col min="7691" max="7691" width="12.36328125" style="1" customWidth="1"/>
    <col min="7692" max="7692" width="13.453125" style="1" customWidth="1"/>
    <col min="7693" max="7693" width="14.54296875" style="1" customWidth="1"/>
    <col min="7694" max="7694" width="2.54296875" style="1" customWidth="1"/>
    <col min="7695" max="7695" width="19.36328125" style="1" customWidth="1"/>
    <col min="7696" max="7696" width="13.08984375" style="1" customWidth="1"/>
    <col min="7697" max="7697" width="9.08984375" style="1"/>
    <col min="7698" max="7698" width="12" style="1" customWidth="1"/>
    <col min="7699" max="7699" width="9.08984375" style="1"/>
    <col min="7700" max="7700" width="16.90625" style="1" bestFit="1" customWidth="1"/>
    <col min="7701" max="7701" width="9.08984375" style="1"/>
    <col min="7702" max="7702" width="11.08984375" style="1" customWidth="1"/>
    <col min="7703" max="7703" width="12.08984375" style="1" bestFit="1" customWidth="1"/>
    <col min="7704" max="7705" width="9.08984375" style="1"/>
    <col min="7706" max="7706" width="14.08984375" style="1" customWidth="1"/>
    <col min="7707" max="7936" width="9.08984375" style="1"/>
    <col min="7937" max="7937" width="5.6328125" style="1" customWidth="1"/>
    <col min="7938" max="7938" width="29.08984375" style="1" customWidth="1"/>
    <col min="7939" max="7939" width="13.36328125" style="1" customWidth="1"/>
    <col min="7940" max="7940" width="13.08984375" style="1" customWidth="1"/>
    <col min="7941" max="7941" width="9.6328125" style="1" customWidth="1"/>
    <col min="7942" max="7942" width="17.6328125" style="1" customWidth="1"/>
    <col min="7943" max="7943" width="30.6328125" style="1" customWidth="1"/>
    <col min="7944" max="7944" width="17.6328125" style="1" customWidth="1"/>
    <col min="7945" max="7945" width="11.08984375" style="1" customWidth="1"/>
    <col min="7946" max="7946" width="14.453125" style="1" customWidth="1"/>
    <col min="7947" max="7947" width="12.36328125" style="1" customWidth="1"/>
    <col min="7948" max="7948" width="13.453125" style="1" customWidth="1"/>
    <col min="7949" max="7949" width="14.54296875" style="1" customWidth="1"/>
    <col min="7950" max="7950" width="2.54296875" style="1" customWidth="1"/>
    <col min="7951" max="7951" width="19.36328125" style="1" customWidth="1"/>
    <col min="7952" max="7952" width="13.08984375" style="1" customWidth="1"/>
    <col min="7953" max="7953" width="9.08984375" style="1"/>
    <col min="7954" max="7954" width="12" style="1" customWidth="1"/>
    <col min="7955" max="7955" width="9.08984375" style="1"/>
    <col min="7956" max="7956" width="16.90625" style="1" bestFit="1" customWidth="1"/>
    <col min="7957" max="7957" width="9.08984375" style="1"/>
    <col min="7958" max="7958" width="11.08984375" style="1" customWidth="1"/>
    <col min="7959" max="7959" width="12.08984375" style="1" bestFit="1" customWidth="1"/>
    <col min="7960" max="7961" width="9.08984375" style="1"/>
    <col min="7962" max="7962" width="14.08984375" style="1" customWidth="1"/>
    <col min="7963" max="8192" width="9.08984375" style="1"/>
    <col min="8193" max="8193" width="5.6328125" style="1" customWidth="1"/>
    <col min="8194" max="8194" width="29.08984375" style="1" customWidth="1"/>
    <col min="8195" max="8195" width="13.36328125" style="1" customWidth="1"/>
    <col min="8196" max="8196" width="13.08984375" style="1" customWidth="1"/>
    <col min="8197" max="8197" width="9.6328125" style="1" customWidth="1"/>
    <col min="8198" max="8198" width="17.6328125" style="1" customWidth="1"/>
    <col min="8199" max="8199" width="30.6328125" style="1" customWidth="1"/>
    <col min="8200" max="8200" width="17.6328125" style="1" customWidth="1"/>
    <col min="8201" max="8201" width="11.08984375" style="1" customWidth="1"/>
    <col min="8202" max="8202" width="14.453125" style="1" customWidth="1"/>
    <col min="8203" max="8203" width="12.36328125" style="1" customWidth="1"/>
    <col min="8204" max="8204" width="13.453125" style="1" customWidth="1"/>
    <col min="8205" max="8205" width="14.54296875" style="1" customWidth="1"/>
    <col min="8206" max="8206" width="2.54296875" style="1" customWidth="1"/>
    <col min="8207" max="8207" width="19.36328125" style="1" customWidth="1"/>
    <col min="8208" max="8208" width="13.08984375" style="1" customWidth="1"/>
    <col min="8209" max="8209" width="9.08984375" style="1"/>
    <col min="8210" max="8210" width="12" style="1" customWidth="1"/>
    <col min="8211" max="8211" width="9.08984375" style="1"/>
    <col min="8212" max="8212" width="16.90625" style="1" bestFit="1" customWidth="1"/>
    <col min="8213" max="8213" width="9.08984375" style="1"/>
    <col min="8214" max="8214" width="11.08984375" style="1" customWidth="1"/>
    <col min="8215" max="8215" width="12.08984375" style="1" bestFit="1" customWidth="1"/>
    <col min="8216" max="8217" width="9.08984375" style="1"/>
    <col min="8218" max="8218" width="14.08984375" style="1" customWidth="1"/>
    <col min="8219" max="8448" width="9.08984375" style="1"/>
    <col min="8449" max="8449" width="5.6328125" style="1" customWidth="1"/>
    <col min="8450" max="8450" width="29.08984375" style="1" customWidth="1"/>
    <col min="8451" max="8451" width="13.36328125" style="1" customWidth="1"/>
    <col min="8452" max="8452" width="13.08984375" style="1" customWidth="1"/>
    <col min="8453" max="8453" width="9.6328125" style="1" customWidth="1"/>
    <col min="8454" max="8454" width="17.6328125" style="1" customWidth="1"/>
    <col min="8455" max="8455" width="30.6328125" style="1" customWidth="1"/>
    <col min="8456" max="8456" width="17.6328125" style="1" customWidth="1"/>
    <col min="8457" max="8457" width="11.08984375" style="1" customWidth="1"/>
    <col min="8458" max="8458" width="14.453125" style="1" customWidth="1"/>
    <col min="8459" max="8459" width="12.36328125" style="1" customWidth="1"/>
    <col min="8460" max="8460" width="13.453125" style="1" customWidth="1"/>
    <col min="8461" max="8461" width="14.54296875" style="1" customWidth="1"/>
    <col min="8462" max="8462" width="2.54296875" style="1" customWidth="1"/>
    <col min="8463" max="8463" width="19.36328125" style="1" customWidth="1"/>
    <col min="8464" max="8464" width="13.08984375" style="1" customWidth="1"/>
    <col min="8465" max="8465" width="9.08984375" style="1"/>
    <col min="8466" max="8466" width="12" style="1" customWidth="1"/>
    <col min="8467" max="8467" width="9.08984375" style="1"/>
    <col min="8468" max="8468" width="16.90625" style="1" bestFit="1" customWidth="1"/>
    <col min="8469" max="8469" width="9.08984375" style="1"/>
    <col min="8470" max="8470" width="11.08984375" style="1" customWidth="1"/>
    <col min="8471" max="8471" width="12.08984375" style="1" bestFit="1" customWidth="1"/>
    <col min="8472" max="8473" width="9.08984375" style="1"/>
    <col min="8474" max="8474" width="14.08984375" style="1" customWidth="1"/>
    <col min="8475" max="8704" width="9.08984375" style="1"/>
    <col min="8705" max="8705" width="5.6328125" style="1" customWidth="1"/>
    <col min="8706" max="8706" width="29.08984375" style="1" customWidth="1"/>
    <col min="8707" max="8707" width="13.36328125" style="1" customWidth="1"/>
    <col min="8708" max="8708" width="13.08984375" style="1" customWidth="1"/>
    <col min="8709" max="8709" width="9.6328125" style="1" customWidth="1"/>
    <col min="8710" max="8710" width="17.6328125" style="1" customWidth="1"/>
    <col min="8711" max="8711" width="30.6328125" style="1" customWidth="1"/>
    <col min="8712" max="8712" width="17.6328125" style="1" customWidth="1"/>
    <col min="8713" max="8713" width="11.08984375" style="1" customWidth="1"/>
    <col min="8714" max="8714" width="14.453125" style="1" customWidth="1"/>
    <col min="8715" max="8715" width="12.36328125" style="1" customWidth="1"/>
    <col min="8716" max="8716" width="13.453125" style="1" customWidth="1"/>
    <col min="8717" max="8717" width="14.54296875" style="1" customWidth="1"/>
    <col min="8718" max="8718" width="2.54296875" style="1" customWidth="1"/>
    <col min="8719" max="8719" width="19.36328125" style="1" customWidth="1"/>
    <col min="8720" max="8720" width="13.08984375" style="1" customWidth="1"/>
    <col min="8721" max="8721" width="9.08984375" style="1"/>
    <col min="8722" max="8722" width="12" style="1" customWidth="1"/>
    <col min="8723" max="8723" width="9.08984375" style="1"/>
    <col min="8724" max="8724" width="16.90625" style="1" bestFit="1" customWidth="1"/>
    <col min="8725" max="8725" width="9.08984375" style="1"/>
    <col min="8726" max="8726" width="11.08984375" style="1" customWidth="1"/>
    <col min="8727" max="8727" width="12.08984375" style="1" bestFit="1" customWidth="1"/>
    <col min="8728" max="8729" width="9.08984375" style="1"/>
    <col min="8730" max="8730" width="14.08984375" style="1" customWidth="1"/>
    <col min="8731" max="8960" width="9.08984375" style="1"/>
    <col min="8961" max="8961" width="5.6328125" style="1" customWidth="1"/>
    <col min="8962" max="8962" width="29.08984375" style="1" customWidth="1"/>
    <col min="8963" max="8963" width="13.36328125" style="1" customWidth="1"/>
    <col min="8964" max="8964" width="13.08984375" style="1" customWidth="1"/>
    <col min="8965" max="8965" width="9.6328125" style="1" customWidth="1"/>
    <col min="8966" max="8966" width="17.6328125" style="1" customWidth="1"/>
    <col min="8967" max="8967" width="30.6328125" style="1" customWidth="1"/>
    <col min="8968" max="8968" width="17.6328125" style="1" customWidth="1"/>
    <col min="8969" max="8969" width="11.08984375" style="1" customWidth="1"/>
    <col min="8970" max="8970" width="14.453125" style="1" customWidth="1"/>
    <col min="8971" max="8971" width="12.36328125" style="1" customWidth="1"/>
    <col min="8972" max="8972" width="13.453125" style="1" customWidth="1"/>
    <col min="8973" max="8973" width="14.54296875" style="1" customWidth="1"/>
    <col min="8974" max="8974" width="2.54296875" style="1" customWidth="1"/>
    <col min="8975" max="8975" width="19.36328125" style="1" customWidth="1"/>
    <col min="8976" max="8976" width="13.08984375" style="1" customWidth="1"/>
    <col min="8977" max="8977" width="9.08984375" style="1"/>
    <col min="8978" max="8978" width="12" style="1" customWidth="1"/>
    <col min="8979" max="8979" width="9.08984375" style="1"/>
    <col min="8980" max="8980" width="16.90625" style="1" bestFit="1" customWidth="1"/>
    <col min="8981" max="8981" width="9.08984375" style="1"/>
    <col min="8982" max="8982" width="11.08984375" style="1" customWidth="1"/>
    <col min="8983" max="8983" width="12.08984375" style="1" bestFit="1" customWidth="1"/>
    <col min="8984" max="8985" width="9.08984375" style="1"/>
    <col min="8986" max="8986" width="14.08984375" style="1" customWidth="1"/>
    <col min="8987" max="9216" width="9.08984375" style="1"/>
    <col min="9217" max="9217" width="5.6328125" style="1" customWidth="1"/>
    <col min="9218" max="9218" width="29.08984375" style="1" customWidth="1"/>
    <col min="9219" max="9219" width="13.36328125" style="1" customWidth="1"/>
    <col min="9220" max="9220" width="13.08984375" style="1" customWidth="1"/>
    <col min="9221" max="9221" width="9.6328125" style="1" customWidth="1"/>
    <col min="9222" max="9222" width="17.6328125" style="1" customWidth="1"/>
    <col min="9223" max="9223" width="30.6328125" style="1" customWidth="1"/>
    <col min="9224" max="9224" width="17.6328125" style="1" customWidth="1"/>
    <col min="9225" max="9225" width="11.08984375" style="1" customWidth="1"/>
    <col min="9226" max="9226" width="14.453125" style="1" customWidth="1"/>
    <col min="9227" max="9227" width="12.36328125" style="1" customWidth="1"/>
    <col min="9228" max="9228" width="13.453125" style="1" customWidth="1"/>
    <col min="9229" max="9229" width="14.54296875" style="1" customWidth="1"/>
    <col min="9230" max="9230" width="2.54296875" style="1" customWidth="1"/>
    <col min="9231" max="9231" width="19.36328125" style="1" customWidth="1"/>
    <col min="9232" max="9232" width="13.08984375" style="1" customWidth="1"/>
    <col min="9233" max="9233" width="9.08984375" style="1"/>
    <col min="9234" max="9234" width="12" style="1" customWidth="1"/>
    <col min="9235" max="9235" width="9.08984375" style="1"/>
    <col min="9236" max="9236" width="16.90625" style="1" bestFit="1" customWidth="1"/>
    <col min="9237" max="9237" width="9.08984375" style="1"/>
    <col min="9238" max="9238" width="11.08984375" style="1" customWidth="1"/>
    <col min="9239" max="9239" width="12.08984375" style="1" bestFit="1" customWidth="1"/>
    <col min="9240" max="9241" width="9.08984375" style="1"/>
    <col min="9242" max="9242" width="14.08984375" style="1" customWidth="1"/>
    <col min="9243" max="9472" width="9.08984375" style="1"/>
    <col min="9473" max="9473" width="5.6328125" style="1" customWidth="1"/>
    <col min="9474" max="9474" width="29.08984375" style="1" customWidth="1"/>
    <col min="9475" max="9475" width="13.36328125" style="1" customWidth="1"/>
    <col min="9476" max="9476" width="13.08984375" style="1" customWidth="1"/>
    <col min="9477" max="9477" width="9.6328125" style="1" customWidth="1"/>
    <col min="9478" max="9478" width="17.6328125" style="1" customWidth="1"/>
    <col min="9479" max="9479" width="30.6328125" style="1" customWidth="1"/>
    <col min="9480" max="9480" width="17.6328125" style="1" customWidth="1"/>
    <col min="9481" max="9481" width="11.08984375" style="1" customWidth="1"/>
    <col min="9482" max="9482" width="14.453125" style="1" customWidth="1"/>
    <col min="9483" max="9483" width="12.36328125" style="1" customWidth="1"/>
    <col min="9484" max="9484" width="13.453125" style="1" customWidth="1"/>
    <col min="9485" max="9485" width="14.54296875" style="1" customWidth="1"/>
    <col min="9486" max="9486" width="2.54296875" style="1" customWidth="1"/>
    <col min="9487" max="9487" width="19.36328125" style="1" customWidth="1"/>
    <col min="9488" max="9488" width="13.08984375" style="1" customWidth="1"/>
    <col min="9489" max="9489" width="9.08984375" style="1"/>
    <col min="9490" max="9490" width="12" style="1" customWidth="1"/>
    <col min="9491" max="9491" width="9.08984375" style="1"/>
    <col min="9492" max="9492" width="16.90625" style="1" bestFit="1" customWidth="1"/>
    <col min="9493" max="9493" width="9.08984375" style="1"/>
    <col min="9494" max="9494" width="11.08984375" style="1" customWidth="1"/>
    <col min="9495" max="9495" width="12.08984375" style="1" bestFit="1" customWidth="1"/>
    <col min="9496" max="9497" width="9.08984375" style="1"/>
    <col min="9498" max="9498" width="14.08984375" style="1" customWidth="1"/>
    <col min="9499" max="9728" width="9.08984375" style="1"/>
    <col min="9729" max="9729" width="5.6328125" style="1" customWidth="1"/>
    <col min="9730" max="9730" width="29.08984375" style="1" customWidth="1"/>
    <col min="9731" max="9731" width="13.36328125" style="1" customWidth="1"/>
    <col min="9732" max="9732" width="13.08984375" style="1" customWidth="1"/>
    <col min="9733" max="9733" width="9.6328125" style="1" customWidth="1"/>
    <col min="9734" max="9734" width="17.6328125" style="1" customWidth="1"/>
    <col min="9735" max="9735" width="30.6328125" style="1" customWidth="1"/>
    <col min="9736" max="9736" width="17.6328125" style="1" customWidth="1"/>
    <col min="9737" max="9737" width="11.08984375" style="1" customWidth="1"/>
    <col min="9738" max="9738" width="14.453125" style="1" customWidth="1"/>
    <col min="9739" max="9739" width="12.36328125" style="1" customWidth="1"/>
    <col min="9740" max="9740" width="13.453125" style="1" customWidth="1"/>
    <col min="9741" max="9741" width="14.54296875" style="1" customWidth="1"/>
    <col min="9742" max="9742" width="2.54296875" style="1" customWidth="1"/>
    <col min="9743" max="9743" width="19.36328125" style="1" customWidth="1"/>
    <col min="9744" max="9744" width="13.08984375" style="1" customWidth="1"/>
    <col min="9745" max="9745" width="9.08984375" style="1"/>
    <col min="9746" max="9746" width="12" style="1" customWidth="1"/>
    <col min="9747" max="9747" width="9.08984375" style="1"/>
    <col min="9748" max="9748" width="16.90625" style="1" bestFit="1" customWidth="1"/>
    <col min="9749" max="9749" width="9.08984375" style="1"/>
    <col min="9750" max="9750" width="11.08984375" style="1" customWidth="1"/>
    <col min="9751" max="9751" width="12.08984375" style="1" bestFit="1" customWidth="1"/>
    <col min="9752" max="9753" width="9.08984375" style="1"/>
    <col min="9754" max="9754" width="14.08984375" style="1" customWidth="1"/>
    <col min="9755" max="9984" width="9.08984375" style="1"/>
    <col min="9985" max="9985" width="5.6328125" style="1" customWidth="1"/>
    <col min="9986" max="9986" width="29.08984375" style="1" customWidth="1"/>
    <col min="9987" max="9987" width="13.36328125" style="1" customWidth="1"/>
    <col min="9988" max="9988" width="13.08984375" style="1" customWidth="1"/>
    <col min="9989" max="9989" width="9.6328125" style="1" customWidth="1"/>
    <col min="9990" max="9990" width="17.6328125" style="1" customWidth="1"/>
    <col min="9991" max="9991" width="30.6328125" style="1" customWidth="1"/>
    <col min="9992" max="9992" width="17.6328125" style="1" customWidth="1"/>
    <col min="9993" max="9993" width="11.08984375" style="1" customWidth="1"/>
    <col min="9994" max="9994" width="14.453125" style="1" customWidth="1"/>
    <col min="9995" max="9995" width="12.36328125" style="1" customWidth="1"/>
    <col min="9996" max="9996" width="13.453125" style="1" customWidth="1"/>
    <col min="9997" max="9997" width="14.54296875" style="1" customWidth="1"/>
    <col min="9998" max="9998" width="2.54296875" style="1" customWidth="1"/>
    <col min="9999" max="9999" width="19.36328125" style="1" customWidth="1"/>
    <col min="10000" max="10000" width="13.08984375" style="1" customWidth="1"/>
    <col min="10001" max="10001" width="9.08984375" style="1"/>
    <col min="10002" max="10002" width="12" style="1" customWidth="1"/>
    <col min="10003" max="10003" width="9.08984375" style="1"/>
    <col min="10004" max="10004" width="16.90625" style="1" bestFit="1" customWidth="1"/>
    <col min="10005" max="10005" width="9.08984375" style="1"/>
    <col min="10006" max="10006" width="11.08984375" style="1" customWidth="1"/>
    <col min="10007" max="10007" width="12.08984375" style="1" bestFit="1" customWidth="1"/>
    <col min="10008" max="10009" width="9.08984375" style="1"/>
    <col min="10010" max="10010" width="14.08984375" style="1" customWidth="1"/>
    <col min="10011" max="10240" width="9.08984375" style="1"/>
    <col min="10241" max="10241" width="5.6328125" style="1" customWidth="1"/>
    <col min="10242" max="10242" width="29.08984375" style="1" customWidth="1"/>
    <col min="10243" max="10243" width="13.36328125" style="1" customWidth="1"/>
    <col min="10244" max="10244" width="13.08984375" style="1" customWidth="1"/>
    <col min="10245" max="10245" width="9.6328125" style="1" customWidth="1"/>
    <col min="10246" max="10246" width="17.6328125" style="1" customWidth="1"/>
    <col min="10247" max="10247" width="30.6328125" style="1" customWidth="1"/>
    <col min="10248" max="10248" width="17.6328125" style="1" customWidth="1"/>
    <col min="10249" max="10249" width="11.08984375" style="1" customWidth="1"/>
    <col min="10250" max="10250" width="14.453125" style="1" customWidth="1"/>
    <col min="10251" max="10251" width="12.36328125" style="1" customWidth="1"/>
    <col min="10252" max="10252" width="13.453125" style="1" customWidth="1"/>
    <col min="10253" max="10253" width="14.54296875" style="1" customWidth="1"/>
    <col min="10254" max="10254" width="2.54296875" style="1" customWidth="1"/>
    <col min="10255" max="10255" width="19.36328125" style="1" customWidth="1"/>
    <col min="10256" max="10256" width="13.08984375" style="1" customWidth="1"/>
    <col min="10257" max="10257" width="9.08984375" style="1"/>
    <col min="10258" max="10258" width="12" style="1" customWidth="1"/>
    <col min="10259" max="10259" width="9.08984375" style="1"/>
    <col min="10260" max="10260" width="16.90625" style="1" bestFit="1" customWidth="1"/>
    <col min="10261" max="10261" width="9.08984375" style="1"/>
    <col min="10262" max="10262" width="11.08984375" style="1" customWidth="1"/>
    <col min="10263" max="10263" width="12.08984375" style="1" bestFit="1" customWidth="1"/>
    <col min="10264" max="10265" width="9.08984375" style="1"/>
    <col min="10266" max="10266" width="14.08984375" style="1" customWidth="1"/>
    <col min="10267" max="10496" width="9.08984375" style="1"/>
    <col min="10497" max="10497" width="5.6328125" style="1" customWidth="1"/>
    <col min="10498" max="10498" width="29.08984375" style="1" customWidth="1"/>
    <col min="10499" max="10499" width="13.36328125" style="1" customWidth="1"/>
    <col min="10500" max="10500" width="13.08984375" style="1" customWidth="1"/>
    <col min="10501" max="10501" width="9.6328125" style="1" customWidth="1"/>
    <col min="10502" max="10502" width="17.6328125" style="1" customWidth="1"/>
    <col min="10503" max="10503" width="30.6328125" style="1" customWidth="1"/>
    <col min="10504" max="10504" width="17.6328125" style="1" customWidth="1"/>
    <col min="10505" max="10505" width="11.08984375" style="1" customWidth="1"/>
    <col min="10506" max="10506" width="14.453125" style="1" customWidth="1"/>
    <col min="10507" max="10507" width="12.36328125" style="1" customWidth="1"/>
    <col min="10508" max="10508" width="13.453125" style="1" customWidth="1"/>
    <col min="10509" max="10509" width="14.54296875" style="1" customWidth="1"/>
    <col min="10510" max="10510" width="2.54296875" style="1" customWidth="1"/>
    <col min="10511" max="10511" width="19.36328125" style="1" customWidth="1"/>
    <col min="10512" max="10512" width="13.08984375" style="1" customWidth="1"/>
    <col min="10513" max="10513" width="9.08984375" style="1"/>
    <col min="10514" max="10514" width="12" style="1" customWidth="1"/>
    <col min="10515" max="10515" width="9.08984375" style="1"/>
    <col min="10516" max="10516" width="16.90625" style="1" bestFit="1" customWidth="1"/>
    <col min="10517" max="10517" width="9.08984375" style="1"/>
    <col min="10518" max="10518" width="11.08984375" style="1" customWidth="1"/>
    <col min="10519" max="10519" width="12.08984375" style="1" bestFit="1" customWidth="1"/>
    <col min="10520" max="10521" width="9.08984375" style="1"/>
    <col min="10522" max="10522" width="14.08984375" style="1" customWidth="1"/>
    <col min="10523" max="10752" width="9.08984375" style="1"/>
    <col min="10753" max="10753" width="5.6328125" style="1" customWidth="1"/>
    <col min="10754" max="10754" width="29.08984375" style="1" customWidth="1"/>
    <col min="10755" max="10755" width="13.36328125" style="1" customWidth="1"/>
    <col min="10756" max="10756" width="13.08984375" style="1" customWidth="1"/>
    <col min="10757" max="10757" width="9.6328125" style="1" customWidth="1"/>
    <col min="10758" max="10758" width="17.6328125" style="1" customWidth="1"/>
    <col min="10759" max="10759" width="30.6328125" style="1" customWidth="1"/>
    <col min="10760" max="10760" width="17.6328125" style="1" customWidth="1"/>
    <col min="10761" max="10761" width="11.08984375" style="1" customWidth="1"/>
    <col min="10762" max="10762" width="14.453125" style="1" customWidth="1"/>
    <col min="10763" max="10763" width="12.36328125" style="1" customWidth="1"/>
    <col min="10764" max="10764" width="13.453125" style="1" customWidth="1"/>
    <col min="10765" max="10765" width="14.54296875" style="1" customWidth="1"/>
    <col min="10766" max="10766" width="2.54296875" style="1" customWidth="1"/>
    <col min="10767" max="10767" width="19.36328125" style="1" customWidth="1"/>
    <col min="10768" max="10768" width="13.08984375" style="1" customWidth="1"/>
    <col min="10769" max="10769" width="9.08984375" style="1"/>
    <col min="10770" max="10770" width="12" style="1" customWidth="1"/>
    <col min="10771" max="10771" width="9.08984375" style="1"/>
    <col min="10772" max="10772" width="16.90625" style="1" bestFit="1" customWidth="1"/>
    <col min="10773" max="10773" width="9.08984375" style="1"/>
    <col min="10774" max="10774" width="11.08984375" style="1" customWidth="1"/>
    <col min="10775" max="10775" width="12.08984375" style="1" bestFit="1" customWidth="1"/>
    <col min="10776" max="10777" width="9.08984375" style="1"/>
    <col min="10778" max="10778" width="14.08984375" style="1" customWidth="1"/>
    <col min="10779" max="11008" width="9.08984375" style="1"/>
    <col min="11009" max="11009" width="5.6328125" style="1" customWidth="1"/>
    <col min="11010" max="11010" width="29.08984375" style="1" customWidth="1"/>
    <col min="11011" max="11011" width="13.36328125" style="1" customWidth="1"/>
    <col min="11012" max="11012" width="13.08984375" style="1" customWidth="1"/>
    <col min="11013" max="11013" width="9.6328125" style="1" customWidth="1"/>
    <col min="11014" max="11014" width="17.6328125" style="1" customWidth="1"/>
    <col min="11015" max="11015" width="30.6328125" style="1" customWidth="1"/>
    <col min="11016" max="11016" width="17.6328125" style="1" customWidth="1"/>
    <col min="11017" max="11017" width="11.08984375" style="1" customWidth="1"/>
    <col min="11018" max="11018" width="14.453125" style="1" customWidth="1"/>
    <col min="11019" max="11019" width="12.36328125" style="1" customWidth="1"/>
    <col min="11020" max="11020" width="13.453125" style="1" customWidth="1"/>
    <col min="11021" max="11021" width="14.54296875" style="1" customWidth="1"/>
    <col min="11022" max="11022" width="2.54296875" style="1" customWidth="1"/>
    <col min="11023" max="11023" width="19.36328125" style="1" customWidth="1"/>
    <col min="11024" max="11024" width="13.08984375" style="1" customWidth="1"/>
    <col min="11025" max="11025" width="9.08984375" style="1"/>
    <col min="11026" max="11026" width="12" style="1" customWidth="1"/>
    <col min="11027" max="11027" width="9.08984375" style="1"/>
    <col min="11028" max="11028" width="16.90625" style="1" bestFit="1" customWidth="1"/>
    <col min="11029" max="11029" width="9.08984375" style="1"/>
    <col min="11030" max="11030" width="11.08984375" style="1" customWidth="1"/>
    <col min="11031" max="11031" width="12.08984375" style="1" bestFit="1" customWidth="1"/>
    <col min="11032" max="11033" width="9.08984375" style="1"/>
    <col min="11034" max="11034" width="14.08984375" style="1" customWidth="1"/>
    <col min="11035" max="11264" width="9.08984375" style="1"/>
    <col min="11265" max="11265" width="5.6328125" style="1" customWidth="1"/>
    <col min="11266" max="11266" width="29.08984375" style="1" customWidth="1"/>
    <col min="11267" max="11267" width="13.36328125" style="1" customWidth="1"/>
    <col min="11268" max="11268" width="13.08984375" style="1" customWidth="1"/>
    <col min="11269" max="11269" width="9.6328125" style="1" customWidth="1"/>
    <col min="11270" max="11270" width="17.6328125" style="1" customWidth="1"/>
    <col min="11271" max="11271" width="30.6328125" style="1" customWidth="1"/>
    <col min="11272" max="11272" width="17.6328125" style="1" customWidth="1"/>
    <col min="11273" max="11273" width="11.08984375" style="1" customWidth="1"/>
    <col min="11274" max="11274" width="14.453125" style="1" customWidth="1"/>
    <col min="11275" max="11275" width="12.36328125" style="1" customWidth="1"/>
    <col min="11276" max="11276" width="13.453125" style="1" customWidth="1"/>
    <col min="11277" max="11277" width="14.54296875" style="1" customWidth="1"/>
    <col min="11278" max="11278" width="2.54296875" style="1" customWidth="1"/>
    <col min="11279" max="11279" width="19.36328125" style="1" customWidth="1"/>
    <col min="11280" max="11280" width="13.08984375" style="1" customWidth="1"/>
    <col min="11281" max="11281" width="9.08984375" style="1"/>
    <col min="11282" max="11282" width="12" style="1" customWidth="1"/>
    <col min="11283" max="11283" width="9.08984375" style="1"/>
    <col min="11284" max="11284" width="16.90625" style="1" bestFit="1" customWidth="1"/>
    <col min="11285" max="11285" width="9.08984375" style="1"/>
    <col min="11286" max="11286" width="11.08984375" style="1" customWidth="1"/>
    <col min="11287" max="11287" width="12.08984375" style="1" bestFit="1" customWidth="1"/>
    <col min="11288" max="11289" width="9.08984375" style="1"/>
    <col min="11290" max="11290" width="14.08984375" style="1" customWidth="1"/>
    <col min="11291" max="11520" width="9.08984375" style="1"/>
    <col min="11521" max="11521" width="5.6328125" style="1" customWidth="1"/>
    <col min="11522" max="11522" width="29.08984375" style="1" customWidth="1"/>
    <col min="11523" max="11523" width="13.36328125" style="1" customWidth="1"/>
    <col min="11524" max="11524" width="13.08984375" style="1" customWidth="1"/>
    <col min="11525" max="11525" width="9.6328125" style="1" customWidth="1"/>
    <col min="11526" max="11526" width="17.6328125" style="1" customWidth="1"/>
    <col min="11527" max="11527" width="30.6328125" style="1" customWidth="1"/>
    <col min="11528" max="11528" width="17.6328125" style="1" customWidth="1"/>
    <col min="11529" max="11529" width="11.08984375" style="1" customWidth="1"/>
    <col min="11530" max="11530" width="14.453125" style="1" customWidth="1"/>
    <col min="11531" max="11531" width="12.36328125" style="1" customWidth="1"/>
    <col min="11532" max="11532" width="13.453125" style="1" customWidth="1"/>
    <col min="11533" max="11533" width="14.54296875" style="1" customWidth="1"/>
    <col min="11534" max="11534" width="2.54296875" style="1" customWidth="1"/>
    <col min="11535" max="11535" width="19.36328125" style="1" customWidth="1"/>
    <col min="11536" max="11536" width="13.08984375" style="1" customWidth="1"/>
    <col min="11537" max="11537" width="9.08984375" style="1"/>
    <col min="11538" max="11538" width="12" style="1" customWidth="1"/>
    <col min="11539" max="11539" width="9.08984375" style="1"/>
    <col min="11540" max="11540" width="16.90625" style="1" bestFit="1" customWidth="1"/>
    <col min="11541" max="11541" width="9.08984375" style="1"/>
    <col min="11542" max="11542" width="11.08984375" style="1" customWidth="1"/>
    <col min="11543" max="11543" width="12.08984375" style="1" bestFit="1" customWidth="1"/>
    <col min="11544" max="11545" width="9.08984375" style="1"/>
    <col min="11546" max="11546" width="14.08984375" style="1" customWidth="1"/>
    <col min="11547" max="11776" width="9.08984375" style="1"/>
    <col min="11777" max="11777" width="5.6328125" style="1" customWidth="1"/>
    <col min="11778" max="11778" width="29.08984375" style="1" customWidth="1"/>
    <col min="11779" max="11779" width="13.36328125" style="1" customWidth="1"/>
    <col min="11780" max="11780" width="13.08984375" style="1" customWidth="1"/>
    <col min="11781" max="11781" width="9.6328125" style="1" customWidth="1"/>
    <col min="11782" max="11782" width="17.6328125" style="1" customWidth="1"/>
    <col min="11783" max="11783" width="30.6328125" style="1" customWidth="1"/>
    <col min="11784" max="11784" width="17.6328125" style="1" customWidth="1"/>
    <col min="11785" max="11785" width="11.08984375" style="1" customWidth="1"/>
    <col min="11786" max="11786" width="14.453125" style="1" customWidth="1"/>
    <col min="11787" max="11787" width="12.36328125" style="1" customWidth="1"/>
    <col min="11788" max="11788" width="13.453125" style="1" customWidth="1"/>
    <col min="11789" max="11789" width="14.54296875" style="1" customWidth="1"/>
    <col min="11790" max="11790" width="2.54296875" style="1" customWidth="1"/>
    <col min="11791" max="11791" width="19.36328125" style="1" customWidth="1"/>
    <col min="11792" max="11792" width="13.08984375" style="1" customWidth="1"/>
    <col min="11793" max="11793" width="9.08984375" style="1"/>
    <col min="11794" max="11794" width="12" style="1" customWidth="1"/>
    <col min="11795" max="11795" width="9.08984375" style="1"/>
    <col min="11796" max="11796" width="16.90625" style="1" bestFit="1" customWidth="1"/>
    <col min="11797" max="11797" width="9.08984375" style="1"/>
    <col min="11798" max="11798" width="11.08984375" style="1" customWidth="1"/>
    <col min="11799" max="11799" width="12.08984375" style="1" bestFit="1" customWidth="1"/>
    <col min="11800" max="11801" width="9.08984375" style="1"/>
    <col min="11802" max="11802" width="14.08984375" style="1" customWidth="1"/>
    <col min="11803" max="12032" width="9.08984375" style="1"/>
    <col min="12033" max="12033" width="5.6328125" style="1" customWidth="1"/>
    <col min="12034" max="12034" width="29.08984375" style="1" customWidth="1"/>
    <col min="12035" max="12035" width="13.36328125" style="1" customWidth="1"/>
    <col min="12036" max="12036" width="13.08984375" style="1" customWidth="1"/>
    <col min="12037" max="12037" width="9.6328125" style="1" customWidth="1"/>
    <col min="12038" max="12038" width="17.6328125" style="1" customWidth="1"/>
    <col min="12039" max="12039" width="30.6328125" style="1" customWidth="1"/>
    <col min="12040" max="12040" width="17.6328125" style="1" customWidth="1"/>
    <col min="12041" max="12041" width="11.08984375" style="1" customWidth="1"/>
    <col min="12042" max="12042" width="14.453125" style="1" customWidth="1"/>
    <col min="12043" max="12043" width="12.36328125" style="1" customWidth="1"/>
    <col min="12044" max="12044" width="13.453125" style="1" customWidth="1"/>
    <col min="12045" max="12045" width="14.54296875" style="1" customWidth="1"/>
    <col min="12046" max="12046" width="2.54296875" style="1" customWidth="1"/>
    <col min="12047" max="12047" width="19.36328125" style="1" customWidth="1"/>
    <col min="12048" max="12048" width="13.08984375" style="1" customWidth="1"/>
    <col min="12049" max="12049" width="9.08984375" style="1"/>
    <col min="12050" max="12050" width="12" style="1" customWidth="1"/>
    <col min="12051" max="12051" width="9.08984375" style="1"/>
    <col min="12052" max="12052" width="16.90625" style="1" bestFit="1" customWidth="1"/>
    <col min="12053" max="12053" width="9.08984375" style="1"/>
    <col min="12054" max="12054" width="11.08984375" style="1" customWidth="1"/>
    <col min="12055" max="12055" width="12.08984375" style="1" bestFit="1" customWidth="1"/>
    <col min="12056" max="12057" width="9.08984375" style="1"/>
    <col min="12058" max="12058" width="14.08984375" style="1" customWidth="1"/>
    <col min="12059" max="12288" width="9.08984375" style="1"/>
    <col min="12289" max="12289" width="5.6328125" style="1" customWidth="1"/>
    <col min="12290" max="12290" width="29.08984375" style="1" customWidth="1"/>
    <col min="12291" max="12291" width="13.36328125" style="1" customWidth="1"/>
    <col min="12292" max="12292" width="13.08984375" style="1" customWidth="1"/>
    <col min="12293" max="12293" width="9.6328125" style="1" customWidth="1"/>
    <col min="12294" max="12294" width="17.6328125" style="1" customWidth="1"/>
    <col min="12295" max="12295" width="30.6328125" style="1" customWidth="1"/>
    <col min="12296" max="12296" width="17.6328125" style="1" customWidth="1"/>
    <col min="12297" max="12297" width="11.08984375" style="1" customWidth="1"/>
    <col min="12298" max="12298" width="14.453125" style="1" customWidth="1"/>
    <col min="12299" max="12299" width="12.36328125" style="1" customWidth="1"/>
    <col min="12300" max="12300" width="13.453125" style="1" customWidth="1"/>
    <col min="12301" max="12301" width="14.54296875" style="1" customWidth="1"/>
    <col min="12302" max="12302" width="2.54296875" style="1" customWidth="1"/>
    <col min="12303" max="12303" width="19.36328125" style="1" customWidth="1"/>
    <col min="12304" max="12304" width="13.08984375" style="1" customWidth="1"/>
    <col min="12305" max="12305" width="9.08984375" style="1"/>
    <col min="12306" max="12306" width="12" style="1" customWidth="1"/>
    <col min="12307" max="12307" width="9.08984375" style="1"/>
    <col min="12308" max="12308" width="16.90625" style="1" bestFit="1" customWidth="1"/>
    <col min="12309" max="12309" width="9.08984375" style="1"/>
    <col min="12310" max="12310" width="11.08984375" style="1" customWidth="1"/>
    <col min="12311" max="12311" width="12.08984375" style="1" bestFit="1" customWidth="1"/>
    <col min="12312" max="12313" width="9.08984375" style="1"/>
    <col min="12314" max="12314" width="14.08984375" style="1" customWidth="1"/>
    <col min="12315" max="12544" width="9.08984375" style="1"/>
    <col min="12545" max="12545" width="5.6328125" style="1" customWidth="1"/>
    <col min="12546" max="12546" width="29.08984375" style="1" customWidth="1"/>
    <col min="12547" max="12547" width="13.36328125" style="1" customWidth="1"/>
    <col min="12548" max="12548" width="13.08984375" style="1" customWidth="1"/>
    <col min="12549" max="12549" width="9.6328125" style="1" customWidth="1"/>
    <col min="12550" max="12550" width="17.6328125" style="1" customWidth="1"/>
    <col min="12551" max="12551" width="30.6328125" style="1" customWidth="1"/>
    <col min="12552" max="12552" width="17.6328125" style="1" customWidth="1"/>
    <col min="12553" max="12553" width="11.08984375" style="1" customWidth="1"/>
    <col min="12554" max="12554" width="14.453125" style="1" customWidth="1"/>
    <col min="12555" max="12555" width="12.36328125" style="1" customWidth="1"/>
    <col min="12556" max="12556" width="13.453125" style="1" customWidth="1"/>
    <col min="12557" max="12557" width="14.54296875" style="1" customWidth="1"/>
    <col min="12558" max="12558" width="2.54296875" style="1" customWidth="1"/>
    <col min="12559" max="12559" width="19.36328125" style="1" customWidth="1"/>
    <col min="12560" max="12560" width="13.08984375" style="1" customWidth="1"/>
    <col min="12561" max="12561" width="9.08984375" style="1"/>
    <col min="12562" max="12562" width="12" style="1" customWidth="1"/>
    <col min="12563" max="12563" width="9.08984375" style="1"/>
    <col min="12564" max="12564" width="16.90625" style="1" bestFit="1" customWidth="1"/>
    <col min="12565" max="12565" width="9.08984375" style="1"/>
    <col min="12566" max="12566" width="11.08984375" style="1" customWidth="1"/>
    <col min="12567" max="12567" width="12.08984375" style="1" bestFit="1" customWidth="1"/>
    <col min="12568" max="12569" width="9.08984375" style="1"/>
    <col min="12570" max="12570" width="14.08984375" style="1" customWidth="1"/>
    <col min="12571" max="12800" width="9.08984375" style="1"/>
    <col min="12801" max="12801" width="5.6328125" style="1" customWidth="1"/>
    <col min="12802" max="12802" width="29.08984375" style="1" customWidth="1"/>
    <col min="12803" max="12803" width="13.36328125" style="1" customWidth="1"/>
    <col min="12804" max="12804" width="13.08984375" style="1" customWidth="1"/>
    <col min="12805" max="12805" width="9.6328125" style="1" customWidth="1"/>
    <col min="12806" max="12806" width="17.6328125" style="1" customWidth="1"/>
    <col min="12807" max="12807" width="30.6328125" style="1" customWidth="1"/>
    <col min="12808" max="12808" width="17.6328125" style="1" customWidth="1"/>
    <col min="12809" max="12809" width="11.08984375" style="1" customWidth="1"/>
    <col min="12810" max="12810" width="14.453125" style="1" customWidth="1"/>
    <col min="12811" max="12811" width="12.36328125" style="1" customWidth="1"/>
    <col min="12812" max="12812" width="13.453125" style="1" customWidth="1"/>
    <col min="12813" max="12813" width="14.54296875" style="1" customWidth="1"/>
    <col min="12814" max="12814" width="2.54296875" style="1" customWidth="1"/>
    <col min="12815" max="12815" width="19.36328125" style="1" customWidth="1"/>
    <col min="12816" max="12816" width="13.08984375" style="1" customWidth="1"/>
    <col min="12817" max="12817" width="9.08984375" style="1"/>
    <col min="12818" max="12818" width="12" style="1" customWidth="1"/>
    <col min="12819" max="12819" width="9.08984375" style="1"/>
    <col min="12820" max="12820" width="16.90625" style="1" bestFit="1" customWidth="1"/>
    <col min="12821" max="12821" width="9.08984375" style="1"/>
    <col min="12822" max="12822" width="11.08984375" style="1" customWidth="1"/>
    <col min="12823" max="12823" width="12.08984375" style="1" bestFit="1" customWidth="1"/>
    <col min="12824" max="12825" width="9.08984375" style="1"/>
    <col min="12826" max="12826" width="14.08984375" style="1" customWidth="1"/>
    <col min="12827" max="13056" width="9.08984375" style="1"/>
    <col min="13057" max="13057" width="5.6328125" style="1" customWidth="1"/>
    <col min="13058" max="13058" width="29.08984375" style="1" customWidth="1"/>
    <col min="13059" max="13059" width="13.36328125" style="1" customWidth="1"/>
    <col min="13060" max="13060" width="13.08984375" style="1" customWidth="1"/>
    <col min="13061" max="13061" width="9.6328125" style="1" customWidth="1"/>
    <col min="13062" max="13062" width="17.6328125" style="1" customWidth="1"/>
    <col min="13063" max="13063" width="30.6328125" style="1" customWidth="1"/>
    <col min="13064" max="13064" width="17.6328125" style="1" customWidth="1"/>
    <col min="13065" max="13065" width="11.08984375" style="1" customWidth="1"/>
    <col min="13066" max="13066" width="14.453125" style="1" customWidth="1"/>
    <col min="13067" max="13067" width="12.36328125" style="1" customWidth="1"/>
    <col min="13068" max="13068" width="13.453125" style="1" customWidth="1"/>
    <col min="13069" max="13069" width="14.54296875" style="1" customWidth="1"/>
    <col min="13070" max="13070" width="2.54296875" style="1" customWidth="1"/>
    <col min="13071" max="13071" width="19.36328125" style="1" customWidth="1"/>
    <col min="13072" max="13072" width="13.08984375" style="1" customWidth="1"/>
    <col min="13073" max="13073" width="9.08984375" style="1"/>
    <col min="13074" max="13074" width="12" style="1" customWidth="1"/>
    <col min="13075" max="13075" width="9.08984375" style="1"/>
    <col min="13076" max="13076" width="16.90625" style="1" bestFit="1" customWidth="1"/>
    <col min="13077" max="13077" width="9.08984375" style="1"/>
    <col min="13078" max="13078" width="11.08984375" style="1" customWidth="1"/>
    <col min="13079" max="13079" width="12.08984375" style="1" bestFit="1" customWidth="1"/>
    <col min="13080" max="13081" width="9.08984375" style="1"/>
    <col min="13082" max="13082" width="14.08984375" style="1" customWidth="1"/>
    <col min="13083" max="13312" width="9.08984375" style="1"/>
    <col min="13313" max="13313" width="5.6328125" style="1" customWidth="1"/>
    <col min="13314" max="13314" width="29.08984375" style="1" customWidth="1"/>
    <col min="13315" max="13315" width="13.36328125" style="1" customWidth="1"/>
    <col min="13316" max="13316" width="13.08984375" style="1" customWidth="1"/>
    <col min="13317" max="13317" width="9.6328125" style="1" customWidth="1"/>
    <col min="13318" max="13318" width="17.6328125" style="1" customWidth="1"/>
    <col min="13319" max="13319" width="30.6328125" style="1" customWidth="1"/>
    <col min="13320" max="13320" width="17.6328125" style="1" customWidth="1"/>
    <col min="13321" max="13321" width="11.08984375" style="1" customWidth="1"/>
    <col min="13322" max="13322" width="14.453125" style="1" customWidth="1"/>
    <col min="13323" max="13323" width="12.36328125" style="1" customWidth="1"/>
    <col min="13324" max="13324" width="13.453125" style="1" customWidth="1"/>
    <col min="13325" max="13325" width="14.54296875" style="1" customWidth="1"/>
    <col min="13326" max="13326" width="2.54296875" style="1" customWidth="1"/>
    <col min="13327" max="13327" width="19.36328125" style="1" customWidth="1"/>
    <col min="13328" max="13328" width="13.08984375" style="1" customWidth="1"/>
    <col min="13329" max="13329" width="9.08984375" style="1"/>
    <col min="13330" max="13330" width="12" style="1" customWidth="1"/>
    <col min="13331" max="13331" width="9.08984375" style="1"/>
    <col min="13332" max="13332" width="16.90625" style="1" bestFit="1" customWidth="1"/>
    <col min="13333" max="13333" width="9.08984375" style="1"/>
    <col min="13334" max="13334" width="11.08984375" style="1" customWidth="1"/>
    <col min="13335" max="13335" width="12.08984375" style="1" bestFit="1" customWidth="1"/>
    <col min="13336" max="13337" width="9.08984375" style="1"/>
    <col min="13338" max="13338" width="14.08984375" style="1" customWidth="1"/>
    <col min="13339" max="13568" width="9.08984375" style="1"/>
    <col min="13569" max="13569" width="5.6328125" style="1" customWidth="1"/>
    <col min="13570" max="13570" width="29.08984375" style="1" customWidth="1"/>
    <col min="13571" max="13571" width="13.36328125" style="1" customWidth="1"/>
    <col min="13572" max="13572" width="13.08984375" style="1" customWidth="1"/>
    <col min="13573" max="13573" width="9.6328125" style="1" customWidth="1"/>
    <col min="13574" max="13574" width="17.6328125" style="1" customWidth="1"/>
    <col min="13575" max="13575" width="30.6328125" style="1" customWidth="1"/>
    <col min="13576" max="13576" width="17.6328125" style="1" customWidth="1"/>
    <col min="13577" max="13577" width="11.08984375" style="1" customWidth="1"/>
    <col min="13578" max="13578" width="14.453125" style="1" customWidth="1"/>
    <col min="13579" max="13579" width="12.36328125" style="1" customWidth="1"/>
    <col min="13580" max="13580" width="13.453125" style="1" customWidth="1"/>
    <col min="13581" max="13581" width="14.54296875" style="1" customWidth="1"/>
    <col min="13582" max="13582" width="2.54296875" style="1" customWidth="1"/>
    <col min="13583" max="13583" width="19.36328125" style="1" customWidth="1"/>
    <col min="13584" max="13584" width="13.08984375" style="1" customWidth="1"/>
    <col min="13585" max="13585" width="9.08984375" style="1"/>
    <col min="13586" max="13586" width="12" style="1" customWidth="1"/>
    <col min="13587" max="13587" width="9.08984375" style="1"/>
    <col min="13588" max="13588" width="16.90625" style="1" bestFit="1" customWidth="1"/>
    <col min="13589" max="13589" width="9.08984375" style="1"/>
    <col min="13590" max="13590" width="11.08984375" style="1" customWidth="1"/>
    <col min="13591" max="13591" width="12.08984375" style="1" bestFit="1" customWidth="1"/>
    <col min="13592" max="13593" width="9.08984375" style="1"/>
    <col min="13594" max="13594" width="14.08984375" style="1" customWidth="1"/>
    <col min="13595" max="13824" width="9.08984375" style="1"/>
    <col min="13825" max="13825" width="5.6328125" style="1" customWidth="1"/>
    <col min="13826" max="13826" width="29.08984375" style="1" customWidth="1"/>
    <col min="13827" max="13827" width="13.36328125" style="1" customWidth="1"/>
    <col min="13828" max="13828" width="13.08984375" style="1" customWidth="1"/>
    <col min="13829" max="13829" width="9.6328125" style="1" customWidth="1"/>
    <col min="13830" max="13830" width="17.6328125" style="1" customWidth="1"/>
    <col min="13831" max="13831" width="30.6328125" style="1" customWidth="1"/>
    <col min="13832" max="13832" width="17.6328125" style="1" customWidth="1"/>
    <col min="13833" max="13833" width="11.08984375" style="1" customWidth="1"/>
    <col min="13834" max="13834" width="14.453125" style="1" customWidth="1"/>
    <col min="13835" max="13835" width="12.36328125" style="1" customWidth="1"/>
    <col min="13836" max="13836" width="13.453125" style="1" customWidth="1"/>
    <col min="13837" max="13837" width="14.54296875" style="1" customWidth="1"/>
    <col min="13838" max="13838" width="2.54296875" style="1" customWidth="1"/>
    <col min="13839" max="13839" width="19.36328125" style="1" customWidth="1"/>
    <col min="13840" max="13840" width="13.08984375" style="1" customWidth="1"/>
    <col min="13841" max="13841" width="9.08984375" style="1"/>
    <col min="13842" max="13842" width="12" style="1" customWidth="1"/>
    <col min="13843" max="13843" width="9.08984375" style="1"/>
    <col min="13844" max="13844" width="16.90625" style="1" bestFit="1" customWidth="1"/>
    <col min="13845" max="13845" width="9.08984375" style="1"/>
    <col min="13846" max="13846" width="11.08984375" style="1" customWidth="1"/>
    <col min="13847" max="13847" width="12.08984375" style="1" bestFit="1" customWidth="1"/>
    <col min="13848" max="13849" width="9.08984375" style="1"/>
    <col min="13850" max="13850" width="14.08984375" style="1" customWidth="1"/>
    <col min="13851" max="14080" width="9.08984375" style="1"/>
    <col min="14081" max="14081" width="5.6328125" style="1" customWidth="1"/>
    <col min="14082" max="14082" width="29.08984375" style="1" customWidth="1"/>
    <col min="14083" max="14083" width="13.36328125" style="1" customWidth="1"/>
    <col min="14084" max="14084" width="13.08984375" style="1" customWidth="1"/>
    <col min="14085" max="14085" width="9.6328125" style="1" customWidth="1"/>
    <col min="14086" max="14086" width="17.6328125" style="1" customWidth="1"/>
    <col min="14087" max="14087" width="30.6328125" style="1" customWidth="1"/>
    <col min="14088" max="14088" width="17.6328125" style="1" customWidth="1"/>
    <col min="14089" max="14089" width="11.08984375" style="1" customWidth="1"/>
    <col min="14090" max="14090" width="14.453125" style="1" customWidth="1"/>
    <col min="14091" max="14091" width="12.36328125" style="1" customWidth="1"/>
    <col min="14092" max="14092" width="13.453125" style="1" customWidth="1"/>
    <col min="14093" max="14093" width="14.54296875" style="1" customWidth="1"/>
    <col min="14094" max="14094" width="2.54296875" style="1" customWidth="1"/>
    <col min="14095" max="14095" width="19.36328125" style="1" customWidth="1"/>
    <col min="14096" max="14096" width="13.08984375" style="1" customWidth="1"/>
    <col min="14097" max="14097" width="9.08984375" style="1"/>
    <col min="14098" max="14098" width="12" style="1" customWidth="1"/>
    <col min="14099" max="14099" width="9.08984375" style="1"/>
    <col min="14100" max="14100" width="16.90625" style="1" bestFit="1" customWidth="1"/>
    <col min="14101" max="14101" width="9.08984375" style="1"/>
    <col min="14102" max="14102" width="11.08984375" style="1" customWidth="1"/>
    <col min="14103" max="14103" width="12.08984375" style="1" bestFit="1" customWidth="1"/>
    <col min="14104" max="14105" width="9.08984375" style="1"/>
    <col min="14106" max="14106" width="14.08984375" style="1" customWidth="1"/>
    <col min="14107" max="14336" width="9.08984375" style="1"/>
    <col min="14337" max="14337" width="5.6328125" style="1" customWidth="1"/>
    <col min="14338" max="14338" width="29.08984375" style="1" customWidth="1"/>
    <col min="14339" max="14339" width="13.36328125" style="1" customWidth="1"/>
    <col min="14340" max="14340" width="13.08984375" style="1" customWidth="1"/>
    <col min="14341" max="14341" width="9.6328125" style="1" customWidth="1"/>
    <col min="14342" max="14342" width="17.6328125" style="1" customWidth="1"/>
    <col min="14343" max="14343" width="30.6328125" style="1" customWidth="1"/>
    <col min="14344" max="14344" width="17.6328125" style="1" customWidth="1"/>
    <col min="14345" max="14345" width="11.08984375" style="1" customWidth="1"/>
    <col min="14346" max="14346" width="14.453125" style="1" customWidth="1"/>
    <col min="14347" max="14347" width="12.36328125" style="1" customWidth="1"/>
    <col min="14348" max="14348" width="13.453125" style="1" customWidth="1"/>
    <col min="14349" max="14349" width="14.54296875" style="1" customWidth="1"/>
    <col min="14350" max="14350" width="2.54296875" style="1" customWidth="1"/>
    <col min="14351" max="14351" width="19.36328125" style="1" customWidth="1"/>
    <col min="14352" max="14352" width="13.08984375" style="1" customWidth="1"/>
    <col min="14353" max="14353" width="9.08984375" style="1"/>
    <col min="14354" max="14354" width="12" style="1" customWidth="1"/>
    <col min="14355" max="14355" width="9.08984375" style="1"/>
    <col min="14356" max="14356" width="16.90625" style="1" bestFit="1" customWidth="1"/>
    <col min="14357" max="14357" width="9.08984375" style="1"/>
    <col min="14358" max="14358" width="11.08984375" style="1" customWidth="1"/>
    <col min="14359" max="14359" width="12.08984375" style="1" bestFit="1" customWidth="1"/>
    <col min="14360" max="14361" width="9.08984375" style="1"/>
    <col min="14362" max="14362" width="14.08984375" style="1" customWidth="1"/>
    <col min="14363" max="14592" width="9.08984375" style="1"/>
    <col min="14593" max="14593" width="5.6328125" style="1" customWidth="1"/>
    <col min="14594" max="14594" width="29.08984375" style="1" customWidth="1"/>
    <col min="14595" max="14595" width="13.36328125" style="1" customWidth="1"/>
    <col min="14596" max="14596" width="13.08984375" style="1" customWidth="1"/>
    <col min="14597" max="14597" width="9.6328125" style="1" customWidth="1"/>
    <col min="14598" max="14598" width="17.6328125" style="1" customWidth="1"/>
    <col min="14599" max="14599" width="30.6328125" style="1" customWidth="1"/>
    <col min="14600" max="14600" width="17.6328125" style="1" customWidth="1"/>
    <col min="14601" max="14601" width="11.08984375" style="1" customWidth="1"/>
    <col min="14602" max="14602" width="14.453125" style="1" customWidth="1"/>
    <col min="14603" max="14603" width="12.36328125" style="1" customWidth="1"/>
    <col min="14604" max="14604" width="13.453125" style="1" customWidth="1"/>
    <col min="14605" max="14605" width="14.54296875" style="1" customWidth="1"/>
    <col min="14606" max="14606" width="2.54296875" style="1" customWidth="1"/>
    <col min="14607" max="14607" width="19.36328125" style="1" customWidth="1"/>
    <col min="14608" max="14608" width="13.08984375" style="1" customWidth="1"/>
    <col min="14609" max="14609" width="9.08984375" style="1"/>
    <col min="14610" max="14610" width="12" style="1" customWidth="1"/>
    <col min="14611" max="14611" width="9.08984375" style="1"/>
    <col min="14612" max="14612" width="16.90625" style="1" bestFit="1" customWidth="1"/>
    <col min="14613" max="14613" width="9.08984375" style="1"/>
    <col min="14614" max="14614" width="11.08984375" style="1" customWidth="1"/>
    <col min="14615" max="14615" width="12.08984375" style="1" bestFit="1" customWidth="1"/>
    <col min="14616" max="14617" width="9.08984375" style="1"/>
    <col min="14618" max="14618" width="14.08984375" style="1" customWidth="1"/>
    <col min="14619" max="14848" width="9.08984375" style="1"/>
    <col min="14849" max="14849" width="5.6328125" style="1" customWidth="1"/>
    <col min="14850" max="14850" width="29.08984375" style="1" customWidth="1"/>
    <col min="14851" max="14851" width="13.36328125" style="1" customWidth="1"/>
    <col min="14852" max="14852" width="13.08984375" style="1" customWidth="1"/>
    <col min="14853" max="14853" width="9.6328125" style="1" customWidth="1"/>
    <col min="14854" max="14854" width="17.6328125" style="1" customWidth="1"/>
    <col min="14855" max="14855" width="30.6328125" style="1" customWidth="1"/>
    <col min="14856" max="14856" width="17.6328125" style="1" customWidth="1"/>
    <col min="14857" max="14857" width="11.08984375" style="1" customWidth="1"/>
    <col min="14858" max="14858" width="14.453125" style="1" customWidth="1"/>
    <col min="14859" max="14859" width="12.36328125" style="1" customWidth="1"/>
    <col min="14860" max="14860" width="13.453125" style="1" customWidth="1"/>
    <col min="14861" max="14861" width="14.54296875" style="1" customWidth="1"/>
    <col min="14862" max="14862" width="2.54296875" style="1" customWidth="1"/>
    <col min="14863" max="14863" width="19.36328125" style="1" customWidth="1"/>
    <col min="14864" max="14864" width="13.08984375" style="1" customWidth="1"/>
    <col min="14865" max="14865" width="9.08984375" style="1"/>
    <col min="14866" max="14866" width="12" style="1" customWidth="1"/>
    <col min="14867" max="14867" width="9.08984375" style="1"/>
    <col min="14868" max="14868" width="16.90625" style="1" bestFit="1" customWidth="1"/>
    <col min="14869" max="14869" width="9.08984375" style="1"/>
    <col min="14870" max="14870" width="11.08984375" style="1" customWidth="1"/>
    <col min="14871" max="14871" width="12.08984375" style="1" bestFit="1" customWidth="1"/>
    <col min="14872" max="14873" width="9.08984375" style="1"/>
    <col min="14874" max="14874" width="14.08984375" style="1" customWidth="1"/>
    <col min="14875" max="15104" width="9.08984375" style="1"/>
    <col min="15105" max="15105" width="5.6328125" style="1" customWidth="1"/>
    <col min="15106" max="15106" width="29.08984375" style="1" customWidth="1"/>
    <col min="15107" max="15107" width="13.36328125" style="1" customWidth="1"/>
    <col min="15108" max="15108" width="13.08984375" style="1" customWidth="1"/>
    <col min="15109" max="15109" width="9.6328125" style="1" customWidth="1"/>
    <col min="15110" max="15110" width="17.6328125" style="1" customWidth="1"/>
    <col min="15111" max="15111" width="30.6328125" style="1" customWidth="1"/>
    <col min="15112" max="15112" width="17.6328125" style="1" customWidth="1"/>
    <col min="15113" max="15113" width="11.08984375" style="1" customWidth="1"/>
    <col min="15114" max="15114" width="14.453125" style="1" customWidth="1"/>
    <col min="15115" max="15115" width="12.36328125" style="1" customWidth="1"/>
    <col min="15116" max="15116" width="13.453125" style="1" customWidth="1"/>
    <col min="15117" max="15117" width="14.54296875" style="1" customWidth="1"/>
    <col min="15118" max="15118" width="2.54296875" style="1" customWidth="1"/>
    <col min="15119" max="15119" width="19.36328125" style="1" customWidth="1"/>
    <col min="15120" max="15120" width="13.08984375" style="1" customWidth="1"/>
    <col min="15121" max="15121" width="9.08984375" style="1"/>
    <col min="15122" max="15122" width="12" style="1" customWidth="1"/>
    <col min="15123" max="15123" width="9.08984375" style="1"/>
    <col min="15124" max="15124" width="16.90625" style="1" bestFit="1" customWidth="1"/>
    <col min="15125" max="15125" width="9.08984375" style="1"/>
    <col min="15126" max="15126" width="11.08984375" style="1" customWidth="1"/>
    <col min="15127" max="15127" width="12.08984375" style="1" bestFit="1" customWidth="1"/>
    <col min="15128" max="15129" width="9.08984375" style="1"/>
    <col min="15130" max="15130" width="14.08984375" style="1" customWidth="1"/>
    <col min="15131" max="15360" width="9.08984375" style="1"/>
    <col min="15361" max="15361" width="5.6328125" style="1" customWidth="1"/>
    <col min="15362" max="15362" width="29.08984375" style="1" customWidth="1"/>
    <col min="15363" max="15363" width="13.36328125" style="1" customWidth="1"/>
    <col min="15364" max="15364" width="13.08984375" style="1" customWidth="1"/>
    <col min="15365" max="15365" width="9.6328125" style="1" customWidth="1"/>
    <col min="15366" max="15366" width="17.6328125" style="1" customWidth="1"/>
    <col min="15367" max="15367" width="30.6328125" style="1" customWidth="1"/>
    <col min="15368" max="15368" width="17.6328125" style="1" customWidth="1"/>
    <col min="15369" max="15369" width="11.08984375" style="1" customWidth="1"/>
    <col min="15370" max="15370" width="14.453125" style="1" customWidth="1"/>
    <col min="15371" max="15371" width="12.36328125" style="1" customWidth="1"/>
    <col min="15372" max="15372" width="13.453125" style="1" customWidth="1"/>
    <col min="15373" max="15373" width="14.54296875" style="1" customWidth="1"/>
    <col min="15374" max="15374" width="2.54296875" style="1" customWidth="1"/>
    <col min="15375" max="15375" width="19.36328125" style="1" customWidth="1"/>
    <col min="15376" max="15376" width="13.08984375" style="1" customWidth="1"/>
    <col min="15377" max="15377" width="9.08984375" style="1"/>
    <col min="15378" max="15378" width="12" style="1" customWidth="1"/>
    <col min="15379" max="15379" width="9.08984375" style="1"/>
    <col min="15380" max="15380" width="16.90625" style="1" bestFit="1" customWidth="1"/>
    <col min="15381" max="15381" width="9.08984375" style="1"/>
    <col min="15382" max="15382" width="11.08984375" style="1" customWidth="1"/>
    <col min="15383" max="15383" width="12.08984375" style="1" bestFit="1" customWidth="1"/>
    <col min="15384" max="15385" width="9.08984375" style="1"/>
    <col min="15386" max="15386" width="14.08984375" style="1" customWidth="1"/>
    <col min="15387" max="15616" width="9.08984375" style="1"/>
    <col min="15617" max="15617" width="5.6328125" style="1" customWidth="1"/>
    <col min="15618" max="15618" width="29.08984375" style="1" customWidth="1"/>
    <col min="15619" max="15619" width="13.36328125" style="1" customWidth="1"/>
    <col min="15620" max="15620" width="13.08984375" style="1" customWidth="1"/>
    <col min="15621" max="15621" width="9.6328125" style="1" customWidth="1"/>
    <col min="15622" max="15622" width="17.6328125" style="1" customWidth="1"/>
    <col min="15623" max="15623" width="30.6328125" style="1" customWidth="1"/>
    <col min="15624" max="15624" width="17.6328125" style="1" customWidth="1"/>
    <col min="15625" max="15625" width="11.08984375" style="1" customWidth="1"/>
    <col min="15626" max="15626" width="14.453125" style="1" customWidth="1"/>
    <col min="15627" max="15627" width="12.36328125" style="1" customWidth="1"/>
    <col min="15628" max="15628" width="13.453125" style="1" customWidth="1"/>
    <col min="15629" max="15629" width="14.54296875" style="1" customWidth="1"/>
    <col min="15630" max="15630" width="2.54296875" style="1" customWidth="1"/>
    <col min="15631" max="15631" width="19.36328125" style="1" customWidth="1"/>
    <col min="15632" max="15632" width="13.08984375" style="1" customWidth="1"/>
    <col min="15633" max="15633" width="9.08984375" style="1"/>
    <col min="15634" max="15634" width="12" style="1" customWidth="1"/>
    <col min="15635" max="15635" width="9.08984375" style="1"/>
    <col min="15636" max="15636" width="16.90625" style="1" bestFit="1" customWidth="1"/>
    <col min="15637" max="15637" width="9.08984375" style="1"/>
    <col min="15638" max="15638" width="11.08984375" style="1" customWidth="1"/>
    <col min="15639" max="15639" width="12.08984375" style="1" bestFit="1" customWidth="1"/>
    <col min="15640" max="15641" width="9.08984375" style="1"/>
    <col min="15642" max="15642" width="14.08984375" style="1" customWidth="1"/>
    <col min="15643" max="15872" width="9.08984375" style="1"/>
    <col min="15873" max="15873" width="5.6328125" style="1" customWidth="1"/>
    <col min="15874" max="15874" width="29.08984375" style="1" customWidth="1"/>
    <col min="15875" max="15875" width="13.36328125" style="1" customWidth="1"/>
    <col min="15876" max="15876" width="13.08984375" style="1" customWidth="1"/>
    <col min="15877" max="15877" width="9.6328125" style="1" customWidth="1"/>
    <col min="15878" max="15878" width="17.6328125" style="1" customWidth="1"/>
    <col min="15879" max="15879" width="30.6328125" style="1" customWidth="1"/>
    <col min="15880" max="15880" width="17.6328125" style="1" customWidth="1"/>
    <col min="15881" max="15881" width="11.08984375" style="1" customWidth="1"/>
    <col min="15882" max="15882" width="14.453125" style="1" customWidth="1"/>
    <col min="15883" max="15883" width="12.36328125" style="1" customWidth="1"/>
    <col min="15884" max="15884" width="13.453125" style="1" customWidth="1"/>
    <col min="15885" max="15885" width="14.54296875" style="1" customWidth="1"/>
    <col min="15886" max="15886" width="2.54296875" style="1" customWidth="1"/>
    <col min="15887" max="15887" width="19.36328125" style="1" customWidth="1"/>
    <col min="15888" max="15888" width="13.08984375" style="1" customWidth="1"/>
    <col min="15889" max="15889" width="9.08984375" style="1"/>
    <col min="15890" max="15890" width="12" style="1" customWidth="1"/>
    <col min="15891" max="15891" width="9.08984375" style="1"/>
    <col min="15892" max="15892" width="16.90625" style="1" bestFit="1" customWidth="1"/>
    <col min="15893" max="15893" width="9.08984375" style="1"/>
    <col min="15894" max="15894" width="11.08984375" style="1" customWidth="1"/>
    <col min="15895" max="15895" width="12.08984375" style="1" bestFit="1" customWidth="1"/>
    <col min="15896" max="15897" width="9.08984375" style="1"/>
    <col min="15898" max="15898" width="14.08984375" style="1" customWidth="1"/>
    <col min="15899" max="16128" width="9.08984375" style="1"/>
    <col min="16129" max="16129" width="5.6328125" style="1" customWidth="1"/>
    <col min="16130" max="16130" width="29.08984375" style="1" customWidth="1"/>
    <col min="16131" max="16131" width="13.36328125" style="1" customWidth="1"/>
    <col min="16132" max="16132" width="13.08984375" style="1" customWidth="1"/>
    <col min="16133" max="16133" width="9.6328125" style="1" customWidth="1"/>
    <col min="16134" max="16134" width="17.6328125" style="1" customWidth="1"/>
    <col min="16135" max="16135" width="30.6328125" style="1" customWidth="1"/>
    <col min="16136" max="16136" width="17.6328125" style="1" customWidth="1"/>
    <col min="16137" max="16137" width="11.08984375" style="1" customWidth="1"/>
    <col min="16138" max="16138" width="14.453125" style="1" customWidth="1"/>
    <col min="16139" max="16139" width="12.36328125" style="1" customWidth="1"/>
    <col min="16140" max="16140" width="13.453125" style="1" customWidth="1"/>
    <col min="16141" max="16141" width="14.54296875" style="1" customWidth="1"/>
    <col min="16142" max="16142" width="2.54296875" style="1" customWidth="1"/>
    <col min="16143" max="16143" width="19.36328125" style="1" customWidth="1"/>
    <col min="16144" max="16144" width="13.08984375" style="1" customWidth="1"/>
    <col min="16145" max="16145" width="9.08984375" style="1"/>
    <col min="16146" max="16146" width="12" style="1" customWidth="1"/>
    <col min="16147" max="16147" width="9.08984375" style="1"/>
    <col min="16148" max="16148" width="16.90625" style="1" bestFit="1" customWidth="1"/>
    <col min="16149" max="16149" width="9.08984375" style="1"/>
    <col min="16150" max="16150" width="11.08984375" style="1" customWidth="1"/>
    <col min="16151" max="16151" width="12.08984375" style="1" bestFit="1" customWidth="1"/>
    <col min="16152" max="16153" width="9.08984375" style="1"/>
    <col min="16154" max="16154" width="14.08984375" style="1" customWidth="1"/>
    <col min="16155" max="16384" width="9.08984375" style="1"/>
  </cols>
  <sheetData>
    <row r="1" spans="2:25" ht="71.5" customHeight="1" thickBot="1"/>
    <row r="2" spans="2:25" ht="41.25" customHeight="1" thickBot="1">
      <c r="B2" s="255" t="s">
        <v>58</v>
      </c>
      <c r="C2" s="256"/>
      <c r="D2" s="256"/>
      <c r="E2" s="256"/>
      <c r="F2" s="256"/>
      <c r="G2" s="256"/>
      <c r="H2" s="256"/>
      <c r="I2" s="256"/>
      <c r="J2" s="256"/>
      <c r="K2" s="256"/>
      <c r="L2" s="256"/>
      <c r="M2" s="257"/>
      <c r="N2" s="3"/>
    </row>
    <row r="3" spans="2:25" ht="19.5" customHeight="1" thickBot="1"/>
    <row r="4" spans="2:25" ht="42" customHeight="1" thickBot="1">
      <c r="B4" s="4" t="s">
        <v>0</v>
      </c>
      <c r="C4" s="258"/>
      <c r="D4" s="259"/>
      <c r="E4" s="259"/>
      <c r="F4" s="259"/>
      <c r="G4" s="259"/>
      <c r="H4" s="259"/>
      <c r="I4" s="259"/>
      <c r="J4" s="259"/>
      <c r="K4" s="259"/>
      <c r="L4" s="259"/>
      <c r="M4" s="260"/>
      <c r="N4" s="5"/>
      <c r="O4" s="2" t="s">
        <v>1</v>
      </c>
    </row>
    <row r="5" spans="2:25" ht="39" customHeight="1" thickBot="1">
      <c r="B5" s="6" t="s">
        <v>2</v>
      </c>
      <c r="C5" s="7"/>
      <c r="D5" s="7"/>
      <c r="E5" s="8"/>
      <c r="F5" s="8"/>
      <c r="G5" s="8"/>
      <c r="H5" s="8"/>
      <c r="I5" s="8"/>
      <c r="J5" s="8"/>
      <c r="K5" s="8"/>
      <c r="M5" s="8"/>
      <c r="N5" s="8"/>
    </row>
    <row r="6" spans="2:25" ht="30" customHeight="1">
      <c r="B6" s="9" t="s">
        <v>3</v>
      </c>
      <c r="C6" s="10"/>
      <c r="D6" s="261"/>
      <c r="E6" s="262"/>
      <c r="F6" s="262"/>
      <c r="G6" s="262"/>
      <c r="H6" s="262"/>
      <c r="I6" s="262"/>
      <c r="J6" s="262"/>
      <c r="K6" s="262"/>
      <c r="L6" s="262"/>
      <c r="M6" s="263"/>
      <c r="N6" s="5"/>
      <c r="O6" s="131"/>
    </row>
    <row r="7" spans="2:25" ht="30" customHeight="1">
      <c r="B7" s="264" t="s">
        <v>4</v>
      </c>
      <c r="C7" s="265"/>
      <c r="D7" s="266"/>
      <c r="E7" s="244"/>
      <c r="F7" s="244"/>
      <c r="G7" s="244"/>
      <c r="H7" s="244"/>
      <c r="I7" s="244"/>
      <c r="J7" s="244"/>
      <c r="K7" s="244"/>
      <c r="L7" s="244"/>
      <c r="M7" s="245"/>
      <c r="N7" s="5"/>
      <c r="O7" s="131"/>
    </row>
    <row r="8" spans="2:25" ht="30" customHeight="1">
      <c r="B8" s="239" t="s">
        <v>5</v>
      </c>
      <c r="C8" s="240"/>
      <c r="D8" s="266"/>
      <c r="E8" s="244"/>
      <c r="F8" s="244"/>
      <c r="G8" s="244"/>
      <c r="H8" s="244"/>
      <c r="I8" s="244"/>
      <c r="J8" s="244"/>
      <c r="K8" s="244"/>
      <c r="L8" s="244"/>
      <c r="M8" s="245"/>
      <c r="N8" s="5"/>
      <c r="O8" s="131"/>
    </row>
    <row r="9" spans="2:25" ht="30" customHeight="1">
      <c r="B9" s="239" t="s">
        <v>6</v>
      </c>
      <c r="C9" s="240"/>
      <c r="D9" s="250"/>
      <c r="E9" s="251"/>
      <c r="F9" s="251"/>
      <c r="G9" s="251"/>
      <c r="H9" s="251"/>
      <c r="I9" s="251"/>
      <c r="J9" s="251"/>
      <c r="K9" s="251"/>
      <c r="L9" s="251"/>
      <c r="M9" s="252"/>
      <c r="N9" s="11"/>
      <c r="O9" s="131"/>
    </row>
    <row r="10" spans="2:25" ht="36.75" customHeight="1">
      <c r="B10" s="239" t="s">
        <v>7</v>
      </c>
      <c r="C10" s="240"/>
      <c r="D10" s="241"/>
      <c r="E10" s="242"/>
      <c r="F10" s="12"/>
      <c r="G10" s="253" t="s">
        <v>8</v>
      </c>
      <c r="H10" s="254"/>
      <c r="I10" s="243"/>
      <c r="J10" s="244"/>
      <c r="K10" s="244"/>
      <c r="L10" s="244"/>
      <c r="M10" s="245"/>
      <c r="N10" s="5"/>
    </row>
    <row r="11" spans="2:25" ht="30" customHeight="1">
      <c r="B11" s="239" t="s">
        <v>9</v>
      </c>
      <c r="C11" s="240"/>
      <c r="D11" s="241"/>
      <c r="E11" s="242"/>
      <c r="F11" s="243"/>
      <c r="G11" s="244"/>
      <c r="H11" s="244"/>
      <c r="I11" s="244"/>
      <c r="J11" s="244"/>
      <c r="K11" s="244"/>
      <c r="L11" s="244"/>
      <c r="M11" s="245"/>
      <c r="N11" s="5"/>
    </row>
    <row r="12" spans="2:25" ht="9.75" customHeight="1" thickBot="1">
      <c r="B12" s="246"/>
      <c r="C12" s="247"/>
      <c r="D12" s="13"/>
      <c r="E12" s="248"/>
      <c r="F12" s="248"/>
      <c r="G12" s="248"/>
      <c r="H12" s="248"/>
      <c r="I12" s="248"/>
      <c r="J12" s="248"/>
      <c r="K12" s="248"/>
      <c r="L12" s="248"/>
      <c r="M12" s="247"/>
      <c r="N12" s="14"/>
    </row>
    <row r="13" spans="2:25" ht="36.75" customHeight="1" thickBot="1">
      <c r="B13" s="6" t="s">
        <v>10</v>
      </c>
      <c r="C13" s="15"/>
      <c r="D13" s="15"/>
      <c r="O13" s="249" t="s">
        <v>11</v>
      </c>
      <c r="P13" s="249"/>
    </row>
    <row r="14" spans="2:25" ht="47.25" customHeight="1" thickBot="1">
      <c r="B14" s="16" t="s">
        <v>12</v>
      </c>
      <c r="C14" s="205" t="s">
        <v>13</v>
      </c>
      <c r="D14" s="229"/>
      <c r="E14" s="229"/>
      <c r="F14" s="206"/>
      <c r="G14" s="205" t="s">
        <v>6</v>
      </c>
      <c r="H14" s="206"/>
      <c r="I14" s="205" t="s">
        <v>7</v>
      </c>
      <c r="J14" s="229"/>
      <c r="K14" s="206"/>
      <c r="L14" s="205" t="s">
        <v>9</v>
      </c>
      <c r="M14" s="206"/>
      <c r="N14" s="17"/>
      <c r="O14" s="230" t="s">
        <v>14</v>
      </c>
      <c r="P14" s="231"/>
      <c r="Q14" s="227"/>
      <c r="R14" s="227"/>
      <c r="S14" s="18"/>
      <c r="V14" s="19" t="s">
        <v>15</v>
      </c>
      <c r="W14" s="20" t="s">
        <v>16</v>
      </c>
      <c r="X14" s="20"/>
      <c r="Y14" s="21"/>
    </row>
    <row r="15" spans="2:25" ht="28.4" customHeight="1" thickBot="1">
      <c r="B15" s="22" t="s">
        <v>11</v>
      </c>
      <c r="C15" s="232"/>
      <c r="D15" s="233"/>
      <c r="E15" s="233"/>
      <c r="F15" s="234"/>
      <c r="G15" s="233"/>
      <c r="H15" s="234"/>
      <c r="I15" s="23"/>
      <c r="J15" s="235" t="str">
        <f t="shared" ref="J15:J20" si="0">IF(I15="","",$F$10)</f>
        <v/>
      </c>
      <c r="K15" s="236"/>
      <c r="L15" s="24"/>
      <c r="M15" s="25" t="str">
        <f t="shared" ref="M15:M20" si="1">IF(L15="","",$F$11)</f>
        <v/>
      </c>
      <c r="N15" s="26"/>
      <c r="O15" s="237"/>
      <c r="P15" s="238"/>
      <c r="Q15" s="227"/>
      <c r="R15" s="227"/>
      <c r="S15" s="18"/>
      <c r="V15" s="19" t="s">
        <v>18</v>
      </c>
      <c r="W15" s="27" t="s">
        <v>17</v>
      </c>
      <c r="X15" s="28"/>
    </row>
    <row r="16" spans="2:25" ht="28.4" customHeight="1" thickTop="1" thickBot="1">
      <c r="B16" s="29" t="s">
        <v>19</v>
      </c>
      <c r="C16" s="217"/>
      <c r="D16" s="218"/>
      <c r="E16" s="218"/>
      <c r="F16" s="219"/>
      <c r="G16" s="218"/>
      <c r="H16" s="219"/>
      <c r="I16" s="30"/>
      <c r="J16" s="220" t="str">
        <f t="shared" si="0"/>
        <v/>
      </c>
      <c r="K16" s="221"/>
      <c r="L16" s="30"/>
      <c r="M16" s="31" t="str">
        <f t="shared" si="1"/>
        <v/>
      </c>
      <c r="N16" s="26"/>
      <c r="O16" s="228" t="s">
        <v>20</v>
      </c>
      <c r="P16" s="228"/>
      <c r="V16" s="19" t="s">
        <v>21</v>
      </c>
    </row>
    <row r="17" spans="1:26" ht="28.4" customHeight="1" thickBot="1">
      <c r="B17" s="29" t="s">
        <v>20</v>
      </c>
      <c r="C17" s="217"/>
      <c r="D17" s="218"/>
      <c r="E17" s="218"/>
      <c r="F17" s="219"/>
      <c r="G17" s="217"/>
      <c r="H17" s="219"/>
      <c r="I17" s="30"/>
      <c r="J17" s="220" t="str">
        <f t="shared" si="0"/>
        <v/>
      </c>
      <c r="K17" s="221"/>
      <c r="L17" s="30"/>
      <c r="M17" s="31" t="str">
        <f t="shared" si="1"/>
        <v/>
      </c>
      <c r="N17" s="26"/>
      <c r="O17" s="132" t="s">
        <v>22</v>
      </c>
      <c r="P17" s="132" t="s">
        <v>23</v>
      </c>
      <c r="Q17" s="227"/>
      <c r="R17" s="227"/>
    </row>
    <row r="18" spans="1:26" ht="28.4" customHeight="1" thickBot="1">
      <c r="B18" s="32" t="s">
        <v>59</v>
      </c>
      <c r="C18" s="217"/>
      <c r="D18" s="218"/>
      <c r="E18" s="218"/>
      <c r="F18" s="219"/>
      <c r="G18" s="217"/>
      <c r="H18" s="219"/>
      <c r="I18" s="30"/>
      <c r="J18" s="220" t="str">
        <f t="shared" si="0"/>
        <v/>
      </c>
      <c r="K18" s="221"/>
      <c r="L18" s="33"/>
      <c r="M18" s="31" t="str">
        <f t="shared" si="1"/>
        <v/>
      </c>
      <c r="N18" s="26"/>
      <c r="O18" s="120"/>
      <c r="P18" s="121"/>
      <c r="Q18" s="227"/>
      <c r="R18" s="227"/>
    </row>
    <row r="19" spans="1:26" ht="28.4" customHeight="1" thickTop="1">
      <c r="B19" s="32" t="s">
        <v>24</v>
      </c>
      <c r="C19" s="217"/>
      <c r="D19" s="218"/>
      <c r="E19" s="218"/>
      <c r="F19" s="219"/>
      <c r="G19" s="217"/>
      <c r="H19" s="219"/>
      <c r="I19" s="30"/>
      <c r="J19" s="220" t="str">
        <f t="shared" si="0"/>
        <v/>
      </c>
      <c r="K19" s="221"/>
      <c r="L19" s="33"/>
      <c r="M19" s="31" t="str">
        <f t="shared" si="1"/>
        <v/>
      </c>
      <c r="N19" s="26"/>
      <c r="O19" s="133"/>
      <c r="P19" s="134"/>
      <c r="V19" s="2" t="str">
        <f>IF(O18="","",IF(TRIM(O18)="C",C26*0.6091,IF(TRIM(O18)="H",P18,C26/1.6504)))</f>
        <v/>
      </c>
      <c r="X19" s="2" t="str">
        <f>IF(C24="","",IF(C24&gt;578.1464,(C24/1.04)-55.91,IF(C24&gt;260.9464,(C24/1.04)-50.91,IF(C24&gt;143.0416,(C24/1.04)-45.91,C24/1.561083))))</f>
        <v/>
      </c>
      <c r="Z19" s="2" t="str">
        <f>IF(O15="","",IF(TRIM(O15)="ENVASE NORMAL",X19,IF(TRIM(O15)="ENVASE CLÍNICO",X20)))</f>
        <v/>
      </c>
    </row>
    <row r="20" spans="1:26" ht="28.4" customHeight="1">
      <c r="B20" s="32" t="s">
        <v>25</v>
      </c>
      <c r="C20" s="217"/>
      <c r="D20" s="218"/>
      <c r="E20" s="218"/>
      <c r="F20" s="219"/>
      <c r="G20" s="217"/>
      <c r="H20" s="219"/>
      <c r="I20" s="30"/>
      <c r="J20" s="220" t="str">
        <f t="shared" si="0"/>
        <v/>
      </c>
      <c r="K20" s="221"/>
      <c r="L20" s="33"/>
      <c r="M20" s="31" t="str">
        <f t="shared" si="1"/>
        <v/>
      </c>
      <c r="N20" s="26"/>
      <c r="O20" s="133"/>
      <c r="P20" s="134"/>
      <c r="V20" s="2" t="str">
        <f>IF(V19="","ERRO",IF(V19&gt;0,E26,"ERRO"))</f>
        <v>ERRO</v>
      </c>
      <c r="X20" s="2" t="str">
        <f>IF(C24="","",C24/1.169591/1.04)</f>
        <v/>
      </c>
    </row>
    <row r="21" spans="1:26" ht="9.75" customHeight="1" thickBot="1">
      <c r="B21" s="34"/>
      <c r="C21" s="222"/>
      <c r="D21" s="223"/>
      <c r="E21" s="223"/>
      <c r="F21" s="224"/>
      <c r="G21" s="223"/>
      <c r="H21" s="224"/>
      <c r="I21" s="35"/>
      <c r="J21" s="225"/>
      <c r="K21" s="226"/>
      <c r="L21" s="36"/>
      <c r="M21" s="37"/>
      <c r="N21" s="5"/>
      <c r="O21" s="1"/>
      <c r="P21" s="1"/>
    </row>
    <row r="22" spans="1:26" ht="36.75" customHeight="1" thickBot="1">
      <c r="B22" s="6" t="s">
        <v>26</v>
      </c>
      <c r="C22" s="15"/>
      <c r="D22" s="15"/>
      <c r="O22" s="1"/>
      <c r="P22" s="135"/>
      <c r="Q22" s="38"/>
      <c r="R22" s="38"/>
      <c r="S22" s="38"/>
      <c r="T22" s="38"/>
      <c r="U22" s="38"/>
    </row>
    <row r="23" spans="1:26" ht="49.5" customHeight="1" thickBot="1">
      <c r="B23" s="39" t="s">
        <v>12</v>
      </c>
      <c r="C23" s="205" t="s">
        <v>27</v>
      </c>
      <c r="D23" s="206"/>
      <c r="E23" s="205" t="s">
        <v>28</v>
      </c>
      <c r="F23" s="206"/>
      <c r="G23" s="39" t="s">
        <v>29</v>
      </c>
      <c r="H23" s="205" t="s">
        <v>30</v>
      </c>
      <c r="I23" s="206"/>
      <c r="J23" s="170" t="s">
        <v>31</v>
      </c>
      <c r="K23" s="171"/>
      <c r="L23" s="205" t="s">
        <v>32</v>
      </c>
      <c r="M23" s="206"/>
      <c r="N23" s="17"/>
      <c r="O23" s="15"/>
      <c r="P23" s="41" t="str">
        <f>IF(AND(TYPE(C26)=1,C26&gt;0.005),(0.5 + MIN(C26*0.011,27)),"")</f>
        <v/>
      </c>
      <c r="Q23" s="38"/>
      <c r="R23" s="38"/>
      <c r="S23" s="38"/>
      <c r="T23" s="38"/>
      <c r="U23" s="38"/>
    </row>
    <row r="24" spans="1:26" ht="28.5" customHeight="1">
      <c r="A24" s="2">
        <f t="shared" ref="A24:A29" si="2">COUNT(L24)</f>
        <v>0</v>
      </c>
      <c r="B24" s="29" t="s">
        <v>11</v>
      </c>
      <c r="C24" s="207"/>
      <c r="D24" s="208"/>
      <c r="E24" s="209" t="str">
        <f>IF(O15="","",$Z$19)</f>
        <v/>
      </c>
      <c r="F24" s="210"/>
      <c r="G24" s="42" t="str">
        <f>IF(L15&lt;&gt;"",(D11)/($L15),"")</f>
        <v/>
      </c>
      <c r="H24" s="211" t="str">
        <f>IF(I15&lt;&gt;"",(D10)/($I15),"")</f>
        <v/>
      </c>
      <c r="I24" s="212"/>
      <c r="J24" s="213" t="str">
        <f t="shared" ref="J24:J29" si="3">IF(H24="","",IF(H24&lt;1/3,1.05,IF(H24&lt;1,0.985+0.015/H24,IF(H24=1,1,IF(H24&lt;=3,1.015-0.015*H24,0.95)))))</f>
        <v/>
      </c>
      <c r="K24" s="214"/>
      <c r="L24" s="215" t="str">
        <f t="shared" ref="L24:L29" si="4">IF(E24&lt;&gt;"",ROUND(E24*G24*H24*J24,2),"")</f>
        <v/>
      </c>
      <c r="M24" s="216"/>
      <c r="N24" s="43"/>
      <c r="O24" s="113"/>
      <c r="P24" s="44" t="str">
        <f>IF(C24&gt;0,C28,"ERRO")</f>
        <v>ERRO</v>
      </c>
      <c r="Q24" s="44" t="str">
        <f>IF(C24&gt;0,C29,"ERRO")</f>
        <v>ERRO</v>
      </c>
      <c r="R24" s="44" t="str">
        <f>IF(C24&gt;0,E28,"ERRO")</f>
        <v>ERRO</v>
      </c>
      <c r="S24" s="44" t="str">
        <f>IF(C24&gt;0,E29,"ERRO")</f>
        <v>ERRO</v>
      </c>
      <c r="T24" s="44" t="str">
        <f>IF(D24&gt;0,F29,"ERRO")</f>
        <v>ERRO</v>
      </c>
      <c r="U24" s="44"/>
    </row>
    <row r="25" spans="1:26" ht="28.5" customHeight="1">
      <c r="A25" s="2">
        <f t="shared" si="2"/>
        <v>0</v>
      </c>
      <c r="B25" s="29" t="s">
        <v>19</v>
      </c>
      <c r="C25" s="181"/>
      <c r="D25" s="182"/>
      <c r="E25" s="197"/>
      <c r="F25" s="198"/>
      <c r="G25" s="45" t="str">
        <f>IF(L16&lt;&gt;"",(D11)/($L16),"")</f>
        <v/>
      </c>
      <c r="H25" s="199" t="str">
        <f>IF(I16&lt;&gt;"",(D10)/($I16),"")</f>
        <v/>
      </c>
      <c r="I25" s="200"/>
      <c r="J25" s="199" t="str">
        <f t="shared" si="3"/>
        <v/>
      </c>
      <c r="K25" s="200"/>
      <c r="L25" s="153" t="str">
        <f t="shared" si="4"/>
        <v/>
      </c>
      <c r="M25" s="154"/>
      <c r="N25" s="43"/>
      <c r="O25" s="113"/>
      <c r="P25" s="44" t="str">
        <f>IF(E25&gt;0,C28,"ERRO")</f>
        <v>ERRO</v>
      </c>
      <c r="Q25" s="44" t="str">
        <f>IF(E25&gt;0,C29,"ERRO")</f>
        <v>ERRO</v>
      </c>
      <c r="R25" s="44" t="str">
        <f>IF(E25&gt;0,E28,"ERRO")</f>
        <v>ERRO</v>
      </c>
      <c r="S25" s="44" t="str">
        <f>IF(E25&gt;0,E29,"ERRO")</f>
        <v>ERRO</v>
      </c>
      <c r="T25" s="44" t="str">
        <f>IF(F25&gt;0,F29,"ERRO")</f>
        <v>ERRO</v>
      </c>
      <c r="U25" s="38"/>
    </row>
    <row r="26" spans="1:26" ht="28.5" customHeight="1">
      <c r="A26" s="2">
        <f t="shared" si="2"/>
        <v>0</v>
      </c>
      <c r="B26" s="29" t="s">
        <v>20</v>
      </c>
      <c r="C26" s="197"/>
      <c r="D26" s="198"/>
      <c r="E26" s="203" t="str">
        <f>IF(O18="","",$V$19)</f>
        <v/>
      </c>
      <c r="F26" s="204"/>
      <c r="G26" s="46" t="str">
        <f>IF(L17&lt;&gt;"",(D11)/($L17),"")</f>
        <v/>
      </c>
      <c r="H26" s="199" t="str">
        <f>IF(I17&lt;&gt;"",(D10)/($I17),"")</f>
        <v/>
      </c>
      <c r="I26" s="200"/>
      <c r="J26" s="201" t="str">
        <f t="shared" si="3"/>
        <v/>
      </c>
      <c r="K26" s="202"/>
      <c r="L26" s="203" t="str">
        <f t="shared" si="4"/>
        <v/>
      </c>
      <c r="M26" s="204"/>
      <c r="N26" s="43"/>
      <c r="O26" s="113"/>
      <c r="P26" s="44" t="str">
        <f>IF(C26&gt;0,C28,"ERRO")</f>
        <v>ERRO</v>
      </c>
      <c r="Q26" s="44" t="str">
        <f>IF(C26&gt;0,C29,"ERRO")</f>
        <v>ERRO</v>
      </c>
      <c r="R26" s="44" t="str">
        <f>IF(C26&gt;0,E28,"ERRO")</f>
        <v>ERRO</v>
      </c>
      <c r="S26" s="44" t="str">
        <f>IF(C26&gt;0,E29,"ERRO")</f>
        <v>ERRO</v>
      </c>
      <c r="T26" s="44" t="str">
        <f>IF(C25&gt;0,F30,"ERRO")</f>
        <v>ERRO</v>
      </c>
      <c r="U26" s="38"/>
    </row>
    <row r="27" spans="1:26" ht="28.5" customHeight="1">
      <c r="A27" s="2">
        <f t="shared" si="2"/>
        <v>0</v>
      </c>
      <c r="B27" s="29" t="s">
        <v>59</v>
      </c>
      <c r="C27" s="195"/>
      <c r="D27" s="196"/>
      <c r="E27" s="197"/>
      <c r="F27" s="198"/>
      <c r="G27" s="46" t="str">
        <f>IF(L18&lt;&gt;"",(D11)/($L18),"")</f>
        <v/>
      </c>
      <c r="H27" s="199" t="str">
        <f>IF(I18&lt;&gt;"",(D10)/($I18),"")</f>
        <v/>
      </c>
      <c r="I27" s="200"/>
      <c r="J27" s="201" t="str">
        <f t="shared" si="3"/>
        <v/>
      </c>
      <c r="K27" s="202"/>
      <c r="L27" s="203" t="str">
        <f t="shared" si="4"/>
        <v/>
      </c>
      <c r="M27" s="204"/>
      <c r="N27" s="43"/>
      <c r="O27" s="113"/>
      <c r="P27" s="44"/>
      <c r="Q27" s="44"/>
      <c r="R27" s="44"/>
      <c r="S27" s="44"/>
      <c r="T27" s="44"/>
      <c r="U27" s="38"/>
    </row>
    <row r="28" spans="1:26" ht="28.5" customHeight="1">
      <c r="A28" s="2">
        <f t="shared" si="2"/>
        <v>0</v>
      </c>
      <c r="B28" s="29" t="s">
        <v>24</v>
      </c>
      <c r="C28" s="183"/>
      <c r="D28" s="184"/>
      <c r="E28" s="153" t="str">
        <f>IF(C28="","",(IF(C28&lt;=6.68,(C28-0.94)/1.1475,IF(C28&lt;=9.97,(C28-1.95)/1.146,IF(C28&lt;=14.1,(C28-2.66)/1.1439,IF(C28&lt;=26.96,(C28-4.17)/1.1393,IF(C28&lt;=64.58,(C28-8)/1.1316,(C28-12.73)/1.1051)))))))</f>
        <v/>
      </c>
      <c r="F28" s="154"/>
      <c r="G28" s="45" t="str">
        <f>IF(L19&lt;&gt;"",(D11)/($L19),"")</f>
        <v/>
      </c>
      <c r="H28" s="199" t="str">
        <f>IF(I19&lt;&gt;"",(D10)/($I19),"")</f>
        <v/>
      </c>
      <c r="I28" s="200"/>
      <c r="J28" s="199" t="str">
        <f t="shared" si="3"/>
        <v/>
      </c>
      <c r="K28" s="200"/>
      <c r="L28" s="153" t="str">
        <f t="shared" si="4"/>
        <v/>
      </c>
      <c r="M28" s="154"/>
      <c r="N28" s="43"/>
      <c r="O28" s="113"/>
      <c r="P28" s="44" t="str">
        <f>IF(C28&gt;0,C31,"ERRO")</f>
        <v>ERRO</v>
      </c>
      <c r="Q28" s="44" t="str">
        <f>IF(C28&gt;0,C32,"ERRO")</f>
        <v>ERRO</v>
      </c>
      <c r="R28" s="44" t="str">
        <f>IF(C28&gt;0,E31,"ERRO")</f>
        <v>ERRO</v>
      </c>
      <c r="S28" s="44" t="str">
        <f>IF(C28&gt;0,E32,"ERRO")</f>
        <v>ERRO</v>
      </c>
      <c r="T28" s="44" t="str">
        <f>IF(C28&gt;0,C26,"ERRO")</f>
        <v>ERRO</v>
      </c>
      <c r="U28" s="44" t="str">
        <f>IF(C28&gt;0,C26,"ERRO")</f>
        <v>ERRO</v>
      </c>
      <c r="V28" s="44" t="str">
        <f>IF(C28&gt;0,E29,"ERRO")</f>
        <v>ERRO</v>
      </c>
      <c r="W28" s="44" t="str">
        <f>IF(C28&gt;0,E30,"ERRO")</f>
        <v>ERRO</v>
      </c>
      <c r="X28" s="44" t="str">
        <f>IF(C28&gt;0,E31,"ERRO")</f>
        <v>ERRO</v>
      </c>
      <c r="Y28" s="44" t="str">
        <f>IF(C28&gt;0,E32,"ERRO")</f>
        <v>ERRO</v>
      </c>
      <c r="Z28" s="44"/>
    </row>
    <row r="29" spans="1:26" ht="28.5" customHeight="1">
      <c r="A29" s="2">
        <f t="shared" si="2"/>
        <v>0</v>
      </c>
      <c r="B29" s="32" t="str">
        <f>B20</f>
        <v>OUTRO/ORIGEM</v>
      </c>
      <c r="C29" s="181"/>
      <c r="D29" s="182"/>
      <c r="E29" s="183"/>
      <c r="F29" s="184"/>
      <c r="G29" s="45" t="str">
        <f>IF(L20&lt;&gt;"",(D11)/($L20),"")</f>
        <v/>
      </c>
      <c r="H29" s="185" t="str">
        <f>IF(I20&lt;&gt;"",(D10)/($I20),"")</f>
        <v/>
      </c>
      <c r="I29" s="186"/>
      <c r="J29" s="185" t="str">
        <f t="shared" si="3"/>
        <v/>
      </c>
      <c r="K29" s="186"/>
      <c r="L29" s="157" t="str">
        <f t="shared" si="4"/>
        <v/>
      </c>
      <c r="M29" s="158"/>
      <c r="N29" s="43"/>
      <c r="P29" s="44" t="str">
        <f>IF(E29&gt;0,C24,"ERRO")</f>
        <v>ERRO</v>
      </c>
      <c r="Q29" s="44" t="str">
        <f>IF(E29&gt;0,C24,"ERRO")</f>
        <v>ERRO</v>
      </c>
      <c r="R29" s="44" t="str">
        <f>IF(E29&gt;0,E25,"ERRO")</f>
        <v>ERRO</v>
      </c>
      <c r="S29" s="44" t="str">
        <f>IF(E29&gt;0,C26,"ERRO")</f>
        <v>ERRO</v>
      </c>
      <c r="T29" s="44" t="str">
        <f>IF(E29&gt;0,C28,"ERRO")</f>
        <v>ERRO</v>
      </c>
      <c r="U29" s="44" t="str">
        <f>IF(E29&gt;0,C29,"ERRO")</f>
        <v>ERRO</v>
      </c>
      <c r="V29" s="44" t="str">
        <f>IF(E29&gt;0,E26,"ERRO")</f>
        <v>ERRO</v>
      </c>
      <c r="W29" s="44" t="str">
        <f>IF(F29&gt;0,F26,"ERRO")</f>
        <v>ERRO</v>
      </c>
      <c r="Z29" s="44" t="str">
        <f>IF(E26&gt;0,E26,"ERRO")</f>
        <v/>
      </c>
    </row>
    <row r="30" spans="1:26" ht="9.75" customHeight="1" thickBot="1">
      <c r="A30" s="47"/>
      <c r="B30" s="48"/>
      <c r="C30" s="189"/>
      <c r="D30" s="190"/>
      <c r="E30" s="191"/>
      <c r="F30" s="192"/>
      <c r="G30" s="49"/>
      <c r="H30" s="193"/>
      <c r="I30" s="194"/>
      <c r="J30" s="193"/>
      <c r="K30" s="194"/>
      <c r="L30" s="189"/>
      <c r="M30" s="190"/>
      <c r="N30" s="50"/>
      <c r="P30" s="44"/>
      <c r="Q30" s="44"/>
      <c r="R30" s="44"/>
      <c r="S30" s="44"/>
      <c r="T30" s="44"/>
      <c r="U30" s="38"/>
    </row>
    <row r="31" spans="1:26" ht="6.75" customHeight="1">
      <c r="B31" s="8"/>
      <c r="C31" s="50"/>
      <c r="D31" s="50"/>
      <c r="E31" s="51"/>
      <c r="F31" s="51"/>
      <c r="G31" s="51"/>
      <c r="H31" s="52"/>
      <c r="I31" s="52"/>
      <c r="J31" s="52"/>
      <c r="K31" s="52"/>
      <c r="L31" s="50"/>
      <c r="M31" s="50"/>
      <c r="N31" s="50"/>
      <c r="T31" s="44"/>
    </row>
    <row r="32" spans="1:26" ht="20.399999999999999" customHeight="1">
      <c r="B32" s="53" t="s">
        <v>33</v>
      </c>
      <c r="C32" s="54"/>
      <c r="D32" s="54"/>
      <c r="E32" s="51"/>
      <c r="F32" s="51"/>
      <c r="G32" s="51"/>
      <c r="H32" s="52"/>
      <c r="I32" s="52"/>
      <c r="J32" s="52"/>
      <c r="K32" s="52"/>
      <c r="L32" s="50"/>
      <c r="M32" s="50"/>
      <c r="N32" s="50"/>
      <c r="P32" s="44" t="str">
        <f>IF(C32&gt;0,C36,"ERRO")</f>
        <v>ERRO</v>
      </c>
      <c r="Q32" s="44" t="str">
        <f>IF(C32&gt;0,C36,"ERRO")</f>
        <v>ERRO</v>
      </c>
      <c r="R32" s="44" t="str">
        <f>IF(C32&gt;0,E35,"ERRO")</f>
        <v>ERRO</v>
      </c>
      <c r="S32" s="44" t="str">
        <f>IF(C32&gt;0,E36,"ERRO")</f>
        <v>ERRO</v>
      </c>
      <c r="T32" s="44" t="str">
        <f>IF(C32&gt;0,C31,"ERRO")</f>
        <v>ERRO</v>
      </c>
    </row>
    <row r="33" spans="2:19" ht="20.25" customHeight="1">
      <c r="B33" s="53" t="s">
        <v>34</v>
      </c>
      <c r="C33" s="50"/>
      <c r="D33" s="50"/>
      <c r="E33" s="51"/>
      <c r="F33" s="51"/>
      <c r="G33" s="51"/>
      <c r="H33" s="52"/>
      <c r="I33" s="52"/>
      <c r="J33" s="52"/>
      <c r="K33" s="52"/>
      <c r="L33" s="50"/>
      <c r="M33" s="50"/>
      <c r="N33" s="50"/>
    </row>
    <row r="34" spans="2:19" ht="18.75" customHeight="1" thickBot="1">
      <c r="B34" s="8"/>
      <c r="C34" s="50"/>
      <c r="D34" s="50"/>
      <c r="E34" s="50"/>
      <c r="F34" s="50"/>
      <c r="G34" s="50"/>
      <c r="H34" s="50"/>
      <c r="I34" s="52"/>
      <c r="J34" s="52"/>
      <c r="K34" s="52"/>
      <c r="L34" s="50"/>
      <c r="M34" s="50"/>
      <c r="N34" s="50"/>
      <c r="P34" s="44" t="str">
        <f>IF(C28&gt;0,E28,"ERRO")</f>
        <v>ERRO</v>
      </c>
      <c r="Q34" s="44" t="str">
        <f>IF(C26&lt;0,E26,"ERRO")</f>
        <v>ERRO</v>
      </c>
      <c r="R34" s="44" t="str">
        <f>IF(D26&gt;0,F26,"ERRO")</f>
        <v>ERRO</v>
      </c>
      <c r="S34" s="44"/>
    </row>
    <row r="35" spans="2:19" ht="38.25" customHeight="1" thickTop="1" thickBot="1">
      <c r="B35" s="56" t="s">
        <v>35</v>
      </c>
      <c r="C35" s="159" t="s">
        <v>50</v>
      </c>
      <c r="D35" s="160"/>
      <c r="E35" s="161" t="str">
        <f>IF(C35="","",IF(TRIM(C35)="Média Paises Refª",AVERAGE(L24:L27),IF(TRIM(C35)="Portugal",L28,L29)))</f>
        <v/>
      </c>
      <c r="F35" s="162"/>
      <c r="H35" s="163" t="s">
        <v>37</v>
      </c>
      <c r="I35" s="163"/>
      <c r="J35" s="164"/>
      <c r="K35" s="165" t="str">
        <f>IF(E35="","",ROUND(IF(E35&lt;=5,E35*1.1475+0.94,IF(E35&lt;=7,(E35*1.146+1.95),IF(E35&lt;=10,(E35*1.1439+2.66),IF(E35&lt;=20,(E35*1.1393+4.17),IF(E35&lt;=50,(E35*1.1316+8),(E35*1.1051+12.73)))))),2))</f>
        <v/>
      </c>
      <c r="L35" s="166"/>
      <c r="M35" s="57"/>
      <c r="N35" s="57"/>
      <c r="P35" s="44" t="str">
        <f>IF(C24&gt;0,E24,"ERRO")</f>
        <v>ERRO</v>
      </c>
      <c r="Q35" s="44" t="str">
        <f>IF(C26&gt;0,E26,"ERRO")</f>
        <v>ERRO</v>
      </c>
      <c r="R35" s="44" t="e">
        <f>IF(#REF!&gt;0,#REF!,"ERRO")</f>
        <v>#REF!</v>
      </c>
    </row>
    <row r="36" spans="2:19" ht="19.25" customHeight="1" thickTop="1">
      <c r="B36" s="58" t="s">
        <v>38</v>
      </c>
      <c r="C36" s="58"/>
      <c r="D36" s="58"/>
      <c r="E36" s="59"/>
      <c r="F36" s="59"/>
      <c r="G36" s="59"/>
      <c r="H36" s="59"/>
      <c r="I36" s="59"/>
      <c r="J36" s="59"/>
      <c r="K36" s="60"/>
      <c r="L36" s="59"/>
      <c r="M36" s="59"/>
      <c r="N36" s="59"/>
    </row>
    <row r="37" spans="2:19" ht="36.75" customHeight="1" thickBot="1">
      <c r="B37" s="6" t="s">
        <v>39</v>
      </c>
    </row>
    <row r="38" spans="2:19" ht="23.25" customHeight="1">
      <c r="B38" s="167" t="s">
        <v>40</v>
      </c>
      <c r="C38" s="169" t="s">
        <v>7</v>
      </c>
      <c r="D38" s="171"/>
      <c r="E38" s="169" t="s">
        <v>9</v>
      </c>
      <c r="F38" s="171"/>
      <c r="G38" s="167" t="s">
        <v>41</v>
      </c>
      <c r="H38" s="175" t="s">
        <v>42</v>
      </c>
      <c r="I38" s="169" t="s">
        <v>43</v>
      </c>
      <c r="J38" s="171"/>
      <c r="K38" s="169" t="s">
        <v>44</v>
      </c>
      <c r="L38" s="171"/>
    </row>
    <row r="39" spans="2:19" ht="13.5" customHeight="1">
      <c r="B39" s="177"/>
      <c r="C39" s="178"/>
      <c r="D39" s="179"/>
      <c r="E39" s="178"/>
      <c r="F39" s="179"/>
      <c r="G39" s="177"/>
      <c r="H39" s="180"/>
      <c r="I39" s="178"/>
      <c r="J39" s="179"/>
      <c r="K39" s="178"/>
      <c r="L39" s="179"/>
    </row>
    <row r="40" spans="2:19" ht="21.75" customHeight="1" thickBot="1">
      <c r="B40" s="168"/>
      <c r="C40" s="172"/>
      <c r="D40" s="174"/>
      <c r="E40" s="172"/>
      <c r="F40" s="174"/>
      <c r="G40" s="61" t="s">
        <v>45</v>
      </c>
      <c r="H40" s="61" t="s">
        <v>46</v>
      </c>
      <c r="I40" s="187" t="s">
        <v>47</v>
      </c>
      <c r="J40" s="188"/>
      <c r="K40" s="172"/>
      <c r="L40" s="174"/>
      <c r="O40" s="2"/>
      <c r="P40" s="62"/>
    </row>
    <row r="41" spans="2:19" ht="27" customHeight="1">
      <c r="B41" s="63"/>
      <c r="C41" s="64"/>
      <c r="D41" s="65" t="str">
        <f>IF(C41="","",$F10)</f>
        <v/>
      </c>
      <c r="E41" s="66" t="str">
        <f>IF(C41="","",$D11)</f>
        <v/>
      </c>
      <c r="F41" s="67" t="str">
        <f t="shared" ref="F41:F46" si="5">IF(C41="","",$F$11)</f>
        <v/>
      </c>
      <c r="G41" s="68" t="str">
        <f>IF(C41&lt;&gt;"",($C41)/(D10),"")</f>
        <v/>
      </c>
      <c r="H41" s="69" t="str">
        <f t="shared" ref="H41:H46" si="6">IF(G41="","",IF(G41&lt;1/3,1.05,IF(G41&lt;1,0.985+0.015/G41,IF(G41=1,1,IF(G41&lt;=3,1.015-0.015*G41,0.95)))))</f>
        <v/>
      </c>
      <c r="I41" s="157" t="str">
        <f t="shared" ref="I41:I46" si="7">IF(C41&lt;&gt;"",ROUND($E$35*G41*H41,2),"")</f>
        <v/>
      </c>
      <c r="J41" s="158"/>
      <c r="K41" s="157" t="str">
        <f t="shared" ref="K41:K46" si="8">IF(I41="","",ROUND(IF(I41&lt;=5,I41*1.1475+0.94,IF(I41&lt;=7,(I41*1.146+1.95),IF(I41&lt;=10,(I41*1.1439+2.66),IF(I41&lt;=20,(I41*1.1393+4.17),IF(I41&lt;=50,(I41*1.1316+8),(I41*1.1051+12.73)))))),2))</f>
        <v/>
      </c>
      <c r="L41" s="158"/>
      <c r="M41" s="1" t="s">
        <v>48</v>
      </c>
      <c r="O41" s="70" t="s">
        <v>36</v>
      </c>
      <c r="P41" s="71"/>
    </row>
    <row r="42" spans="2:19" ht="27" customHeight="1">
      <c r="B42" s="72"/>
      <c r="C42" s="73"/>
      <c r="D42" s="74" t="str">
        <f>IF(C42="","",$F10)</f>
        <v/>
      </c>
      <c r="E42" s="75" t="str">
        <f>IF(C42="","",$D11)</f>
        <v/>
      </c>
      <c r="F42" s="31" t="str">
        <f t="shared" si="5"/>
        <v/>
      </c>
      <c r="G42" s="76" t="str">
        <f>IF(C42&lt;&gt;"",($C42)/(D10),"")</f>
        <v/>
      </c>
      <c r="H42" s="45" t="str">
        <f t="shared" si="6"/>
        <v/>
      </c>
      <c r="I42" s="153" t="str">
        <f t="shared" si="7"/>
        <v/>
      </c>
      <c r="J42" s="154"/>
      <c r="K42" s="153" t="str">
        <f t="shared" si="8"/>
        <v/>
      </c>
      <c r="L42" s="154"/>
      <c r="O42" s="70" t="s">
        <v>49</v>
      </c>
      <c r="P42" s="71" t="str">
        <f>L28</f>
        <v/>
      </c>
    </row>
    <row r="43" spans="2:19" ht="27" customHeight="1">
      <c r="B43" s="77"/>
      <c r="C43" s="73"/>
      <c r="D43" s="74" t="str">
        <f>IF(C43="","",$F10)</f>
        <v/>
      </c>
      <c r="E43" s="75" t="str">
        <f>IF(C43="","",$D11)</f>
        <v/>
      </c>
      <c r="F43" s="31" t="str">
        <f t="shared" si="5"/>
        <v/>
      </c>
      <c r="G43" s="76" t="str">
        <f>IF(C43&lt;&gt;"",($C43)/(D10),"")</f>
        <v/>
      </c>
      <c r="H43" s="45" t="str">
        <f t="shared" si="6"/>
        <v/>
      </c>
      <c r="I43" s="153" t="str">
        <f t="shared" si="7"/>
        <v/>
      </c>
      <c r="J43" s="154"/>
      <c r="K43" s="153" t="str">
        <f t="shared" si="8"/>
        <v/>
      </c>
      <c r="L43" s="154"/>
      <c r="O43" s="70" t="s">
        <v>50</v>
      </c>
      <c r="P43" s="71" t="str">
        <f>L29</f>
        <v/>
      </c>
    </row>
    <row r="44" spans="2:19" ht="27" customHeight="1">
      <c r="B44" s="78"/>
      <c r="C44" s="73"/>
      <c r="D44" s="74" t="str">
        <f>IF(C44="","",$F10)</f>
        <v/>
      </c>
      <c r="E44" s="75" t="str">
        <f>IF(C44="","",$D11)</f>
        <v/>
      </c>
      <c r="F44" s="31" t="str">
        <f t="shared" si="5"/>
        <v/>
      </c>
      <c r="G44" s="76" t="str">
        <f>IF(C44&lt;&gt;"",($C44)/(D10),"")</f>
        <v/>
      </c>
      <c r="H44" s="45" t="str">
        <f t="shared" si="6"/>
        <v/>
      </c>
      <c r="I44" s="153" t="str">
        <f t="shared" si="7"/>
        <v/>
      </c>
      <c r="J44" s="154"/>
      <c r="K44" s="153" t="str">
        <f t="shared" si="8"/>
        <v/>
      </c>
      <c r="L44" s="154"/>
      <c r="O44" s="2"/>
    </row>
    <row r="45" spans="2:19" ht="27" customHeight="1">
      <c r="B45" s="63"/>
      <c r="C45" s="73"/>
      <c r="D45" s="74" t="str">
        <f>IF(C45="","",$F10)</f>
        <v/>
      </c>
      <c r="E45" s="75" t="str">
        <f>IF(C45="","",$D11)</f>
        <v/>
      </c>
      <c r="F45" s="31" t="str">
        <f t="shared" si="5"/>
        <v/>
      </c>
      <c r="G45" s="76" t="str">
        <f>IF(C45&lt;&gt;"",($C45)/(D10),"")</f>
        <v/>
      </c>
      <c r="H45" s="45" t="str">
        <f t="shared" si="6"/>
        <v/>
      </c>
      <c r="I45" s="153" t="str">
        <f t="shared" si="7"/>
        <v/>
      </c>
      <c r="J45" s="154"/>
      <c r="K45" s="153" t="str">
        <f t="shared" si="8"/>
        <v/>
      </c>
      <c r="L45" s="154"/>
      <c r="O45" s="2"/>
    </row>
    <row r="46" spans="2:19" ht="27" customHeight="1">
      <c r="B46" s="63"/>
      <c r="C46" s="73"/>
      <c r="D46" s="74" t="str">
        <f>IF(C46="","",$F10)</f>
        <v/>
      </c>
      <c r="E46" s="75" t="str">
        <f>IF(C46="","",$D11)</f>
        <v/>
      </c>
      <c r="F46" s="31" t="str">
        <f t="shared" si="5"/>
        <v/>
      </c>
      <c r="G46" s="76" t="str">
        <f>IF(C46&lt;&gt;"",($C46)/(D10),"")</f>
        <v/>
      </c>
      <c r="H46" s="45" t="str">
        <f t="shared" si="6"/>
        <v/>
      </c>
      <c r="I46" s="153" t="str">
        <f t="shared" si="7"/>
        <v/>
      </c>
      <c r="J46" s="154"/>
      <c r="K46" s="153" t="str">
        <f t="shared" si="8"/>
        <v/>
      </c>
      <c r="L46" s="154"/>
      <c r="O46" s="2"/>
    </row>
    <row r="47" spans="2:19" ht="8.25" customHeight="1" thickBot="1">
      <c r="B47" s="79"/>
      <c r="C47" s="80"/>
      <c r="D47" s="81"/>
      <c r="E47" s="80"/>
      <c r="F47" s="82"/>
      <c r="G47" s="83"/>
      <c r="H47" s="84"/>
      <c r="I47" s="155"/>
      <c r="J47" s="156"/>
      <c r="K47" s="155"/>
      <c r="L47" s="156"/>
      <c r="O47" s="2"/>
    </row>
    <row r="48" spans="2:19" ht="36.75" customHeight="1" thickBot="1">
      <c r="B48" s="6" t="s">
        <v>51</v>
      </c>
      <c r="C48" s="8"/>
      <c r="D48" s="8"/>
      <c r="E48" s="8"/>
      <c r="F48" s="8"/>
      <c r="G48" s="8"/>
      <c r="H48" s="8"/>
      <c r="I48" s="8"/>
      <c r="J48" s="8"/>
      <c r="K48" s="8"/>
      <c r="O48" s="2"/>
    </row>
    <row r="49" spans="1:50" ht="24" customHeight="1" thickBot="1">
      <c r="B49" s="167" t="s">
        <v>52</v>
      </c>
      <c r="C49" s="169" t="s">
        <v>53</v>
      </c>
      <c r="D49" s="170"/>
      <c r="E49" s="170"/>
      <c r="F49" s="171"/>
      <c r="G49" s="175" t="s">
        <v>54</v>
      </c>
      <c r="I49" s="6" t="s">
        <v>55</v>
      </c>
      <c r="J49" s="6"/>
      <c r="K49" s="6"/>
      <c r="L49" s="6"/>
      <c r="O49" s="2"/>
    </row>
    <row r="50" spans="1:50" ht="35.4" customHeight="1" thickBot="1">
      <c r="B50" s="168"/>
      <c r="C50" s="172"/>
      <c r="D50" s="173"/>
      <c r="E50" s="173"/>
      <c r="F50" s="174"/>
      <c r="G50" s="176"/>
      <c r="H50" s="85"/>
      <c r="I50" s="86"/>
      <c r="J50" s="87"/>
      <c r="K50" s="88"/>
      <c r="L50" s="88"/>
      <c r="M50" s="89"/>
      <c r="O50" s="2"/>
    </row>
    <row r="51" spans="1:50" ht="27" customHeight="1">
      <c r="B51" s="90" t="str">
        <f>IF(D6="","",D6)</f>
        <v/>
      </c>
      <c r="C51" s="148" t="str">
        <f>D10&amp;" "&amp;F10&amp;" / "&amp;D11&amp;" "&amp;F11</f>
        <v xml:space="preserve">  /  </v>
      </c>
      <c r="D51" s="149"/>
      <c r="E51" s="149"/>
      <c r="F51" s="150"/>
      <c r="G51" s="91" t="str">
        <f>IF(B51="","",K35)</f>
        <v/>
      </c>
      <c r="H51" s="92"/>
      <c r="I51" s="93" t="s">
        <v>56</v>
      </c>
      <c r="J51" s="151"/>
      <c r="K51" s="151"/>
      <c r="L51" s="151"/>
      <c r="M51" s="152"/>
      <c r="N51" s="94"/>
      <c r="O51" s="2"/>
    </row>
    <row r="52" spans="1:50" ht="27" customHeight="1">
      <c r="B52" s="95" t="str">
        <f t="shared" ref="B52:B57" si="9">IF(B41="","",B41)</f>
        <v/>
      </c>
      <c r="C52" s="140" t="str">
        <f t="shared" ref="C52:C57" si="10">C41&amp;" "&amp;D41&amp;" / "&amp;E41&amp;" "&amp;F41</f>
        <v xml:space="preserve">  /  </v>
      </c>
      <c r="D52" s="141"/>
      <c r="E52" s="141"/>
      <c r="F52" s="142"/>
      <c r="G52" s="96" t="str">
        <f t="shared" ref="G52:G57" si="11">K41</f>
        <v/>
      </c>
      <c r="H52" s="92"/>
      <c r="I52" s="97"/>
      <c r="J52" s="98"/>
      <c r="M52" s="99"/>
      <c r="O52" s="2"/>
    </row>
    <row r="53" spans="1:50" ht="27" customHeight="1">
      <c r="B53" s="95" t="str">
        <f t="shared" si="9"/>
        <v/>
      </c>
      <c r="C53" s="140" t="str">
        <f t="shared" si="10"/>
        <v xml:space="preserve">  /  </v>
      </c>
      <c r="D53" s="141"/>
      <c r="E53" s="141"/>
      <c r="F53" s="142"/>
      <c r="G53" s="96" t="str">
        <f t="shared" si="11"/>
        <v/>
      </c>
      <c r="H53" s="92"/>
      <c r="I53" s="100"/>
      <c r="J53" s="143"/>
      <c r="K53" s="143"/>
      <c r="L53" s="143"/>
      <c r="M53" s="144"/>
      <c r="N53" s="5"/>
      <c r="O53" s="2"/>
    </row>
    <row r="54" spans="1:50" ht="27" customHeight="1">
      <c r="B54" s="95" t="str">
        <f t="shared" si="9"/>
        <v/>
      </c>
      <c r="C54" s="140" t="str">
        <f t="shared" si="10"/>
        <v xml:space="preserve">  /  </v>
      </c>
      <c r="D54" s="141"/>
      <c r="E54" s="141"/>
      <c r="F54" s="142"/>
      <c r="G54" s="96" t="str">
        <f t="shared" si="11"/>
        <v/>
      </c>
      <c r="H54" s="92"/>
      <c r="I54" s="97"/>
      <c r="J54" s="101"/>
      <c r="M54" s="99"/>
      <c r="O54" s="2"/>
    </row>
    <row r="55" spans="1:50" ht="27" customHeight="1">
      <c r="B55" s="95" t="str">
        <f t="shared" si="9"/>
        <v/>
      </c>
      <c r="C55" s="140" t="str">
        <f t="shared" si="10"/>
        <v xml:space="preserve">  /  </v>
      </c>
      <c r="D55" s="141"/>
      <c r="E55" s="141"/>
      <c r="F55" s="142"/>
      <c r="G55" s="96" t="str">
        <f t="shared" si="11"/>
        <v/>
      </c>
      <c r="H55" s="92"/>
      <c r="I55" s="100"/>
      <c r="J55" s="143"/>
      <c r="K55" s="143"/>
      <c r="L55" s="143"/>
      <c r="M55" s="144"/>
      <c r="N55" s="5"/>
      <c r="O55" s="2"/>
    </row>
    <row r="56" spans="1:50" ht="27" customHeight="1">
      <c r="B56" s="95" t="str">
        <f t="shared" si="9"/>
        <v/>
      </c>
      <c r="C56" s="140" t="str">
        <f t="shared" si="10"/>
        <v xml:space="preserve">  /  </v>
      </c>
      <c r="D56" s="141"/>
      <c r="E56" s="141"/>
      <c r="F56" s="142"/>
      <c r="G56" s="96" t="str">
        <f t="shared" si="11"/>
        <v/>
      </c>
      <c r="H56" s="92"/>
      <c r="I56" s="97"/>
      <c r="J56" s="101"/>
      <c r="K56" s="101"/>
      <c r="L56" s="101"/>
      <c r="M56" s="102"/>
      <c r="N56" s="101"/>
    </row>
    <row r="57" spans="1:50" ht="27" customHeight="1">
      <c r="B57" s="95" t="str">
        <f t="shared" si="9"/>
        <v/>
      </c>
      <c r="C57" s="140" t="str">
        <f t="shared" si="10"/>
        <v xml:space="preserve">  /  </v>
      </c>
      <c r="D57" s="141"/>
      <c r="E57" s="141"/>
      <c r="F57" s="142"/>
      <c r="G57" s="96" t="str">
        <f t="shared" si="11"/>
        <v/>
      </c>
      <c r="H57" s="92"/>
      <c r="I57" s="100"/>
      <c r="J57" s="143"/>
      <c r="K57" s="143"/>
      <c r="L57" s="143"/>
      <c r="M57" s="144"/>
      <c r="N57" s="5"/>
    </row>
    <row r="58" spans="1:50" ht="8.25" customHeight="1" thickBot="1">
      <c r="B58" s="103"/>
      <c r="C58" s="145"/>
      <c r="D58" s="146"/>
      <c r="E58" s="146"/>
      <c r="F58" s="147"/>
      <c r="G58" s="104"/>
      <c r="H58" s="92"/>
      <c r="I58" s="105"/>
      <c r="J58" s="106"/>
      <c r="K58" s="107"/>
      <c r="L58" s="107"/>
      <c r="M58" s="108"/>
    </row>
    <row r="59" spans="1:50" ht="21" customHeight="1">
      <c r="B59" s="109" t="s">
        <v>57</v>
      </c>
      <c r="C59" s="109"/>
      <c r="D59" s="109"/>
      <c r="E59" s="109"/>
      <c r="F59" s="109"/>
      <c r="G59" s="50"/>
      <c r="I59" s="110"/>
      <c r="J59" s="50"/>
    </row>
    <row r="60" spans="1:50" s="55" customFormat="1" ht="35.25" customHeight="1">
      <c r="J60" s="122"/>
      <c r="K60" s="122"/>
      <c r="L60" s="122"/>
      <c r="M60" s="122"/>
      <c r="N60" s="122"/>
      <c r="O60" s="123"/>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row>
    <row r="61" spans="1:50" s="55" customFormat="1" ht="15.75" customHeight="1">
      <c r="I61" s="122"/>
      <c r="J61" s="136"/>
      <c r="K61" s="136"/>
      <c r="L61" s="136"/>
      <c r="M61" s="136"/>
      <c r="N61" s="124"/>
      <c r="O61" s="123"/>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row>
    <row r="62" spans="1:50" s="55" customFormat="1" ht="23.25" customHeight="1">
      <c r="B62" s="137"/>
      <c r="C62" s="137"/>
      <c r="D62" s="125"/>
      <c r="J62" s="138"/>
      <c r="K62" s="138"/>
      <c r="L62" s="138"/>
      <c r="M62" s="138"/>
      <c r="N62" s="126"/>
      <c r="O62" s="123"/>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row>
    <row r="63" spans="1:50" s="55" customFormat="1" ht="17" customHeight="1">
      <c r="B63" s="139"/>
      <c r="C63" s="139"/>
      <c r="D63" s="139"/>
      <c r="E63" s="139"/>
      <c r="F63" s="139"/>
      <c r="G63" s="139"/>
      <c r="H63" s="139"/>
      <c r="I63" s="127"/>
      <c r="J63" s="127"/>
      <c r="K63" s="127"/>
      <c r="L63" s="127"/>
      <c r="M63" s="127"/>
      <c r="N63" s="127"/>
      <c r="O63" s="127"/>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row>
    <row r="64" spans="1:50" s="55" customFormat="1" ht="24" customHeight="1">
      <c r="A64" s="128"/>
      <c r="B64" s="129"/>
      <c r="C64" s="129"/>
      <c r="D64" s="129"/>
      <c r="K64" s="130"/>
      <c r="L64" s="131"/>
      <c r="M64" s="131"/>
      <c r="N64" s="131"/>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row>
    <row r="65" spans="16:50" s="55" customFormat="1" ht="24" customHeight="1">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row>
    <row r="66" spans="16:50" s="55" customFormat="1" ht="24" customHeight="1">
      <c r="P66" s="2"/>
      <c r="Q66" s="2"/>
      <c r="R66" s="111"/>
      <c r="S66" s="111"/>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row>
    <row r="67" spans="16:50" s="55" customFormat="1" ht="24" customHeight="1">
      <c r="P67" s="2"/>
      <c r="Q67" s="2"/>
      <c r="R67" s="111"/>
      <c r="S67" s="111"/>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row>
    <row r="68" spans="16:50" s="55" customFormat="1" ht="24" customHeight="1">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row>
    <row r="69" spans="16:50" s="55" customFormat="1" ht="24" customHeight="1">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row>
    <row r="70" spans="16:50" s="55" customFormat="1" ht="24" customHeight="1">
      <c r="P70" s="2"/>
      <c r="Q70" s="2"/>
      <c r="R70" s="2"/>
      <c r="S70" s="111"/>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row>
    <row r="71" spans="16:50" s="55" customFormat="1" ht="24" customHeight="1">
      <c r="P71" s="2"/>
      <c r="Q71" s="2"/>
      <c r="R71" s="111"/>
      <c r="S71" s="111"/>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row>
    <row r="72" spans="16:50" s="55" customFormat="1" ht="24" customHeight="1">
      <c r="P72" s="2"/>
      <c r="Q72" s="2"/>
      <c r="R72" s="111"/>
      <c r="S72" s="111"/>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row>
    <row r="73" spans="16:50" s="55" customFormat="1" ht="24" customHeight="1">
      <c r="P73" s="2"/>
      <c r="Q73" s="2"/>
      <c r="R73" s="112"/>
      <c r="S73" s="111"/>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row>
    <row r="74" spans="16:50" s="55" customFormat="1" ht="24" customHeight="1">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row>
    <row r="75" spans="16:50" s="113" customFormat="1" ht="24" customHeight="1">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row>
    <row r="76" spans="16:50" s="113" customFormat="1" ht="24" customHeight="1">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row>
    <row r="77" spans="16:50" s="113" customFormat="1" ht="24" customHeight="1">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row>
    <row r="78" spans="16:50" s="113" customFormat="1" ht="24" customHeight="1">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row>
    <row r="79" spans="16:50" s="113" customFormat="1" ht="24" customHeight="1">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row>
    <row r="80" spans="16:50" s="113" customFormat="1" ht="24" customHeight="1">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row>
    <row r="81" spans="16:50" s="113" customFormat="1" ht="24" customHeight="1">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row>
    <row r="82" spans="16:50" s="113" customFormat="1" ht="24" customHeight="1">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row>
    <row r="83" spans="16:50" s="113" customFormat="1" ht="24" customHeight="1">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row>
    <row r="84" spans="16:50" s="113" customFormat="1" ht="24" customHeight="1">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row>
    <row r="85" spans="16:50" s="113" customFormat="1" ht="24" customHeight="1">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row>
    <row r="86" spans="16:50" s="113" customFormat="1" ht="24" customHeight="1">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row>
    <row r="87" spans="16:50" s="113" customFormat="1" ht="24" customHeight="1">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row>
    <row r="88" spans="16:50" s="113" customFormat="1" ht="24" customHeight="1">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row>
    <row r="89" spans="16:50" s="113" customFormat="1" ht="24" customHeight="1">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row>
    <row r="90" spans="16:50" s="113" customFormat="1" ht="24" customHeight="1">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row>
    <row r="91" spans="16:50" s="113" customFormat="1" ht="24" customHeight="1">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row>
    <row r="92" spans="16:50" s="113" customFormat="1" ht="24" customHeight="1">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row>
    <row r="93" spans="16:50" s="113" customFormat="1" ht="24" customHeight="1">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row>
    <row r="94" spans="16:50" s="113" customFormat="1" ht="24" customHeight="1">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row>
    <row r="95" spans="16:50" s="113" customFormat="1" ht="24" customHeight="1">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row>
    <row r="96" spans="16:50" s="116" customFormat="1" ht="24" customHeight="1">
      <c r="P96" s="115"/>
      <c r="Q96" s="115"/>
      <c r="R96" s="115"/>
      <c r="S96" s="115"/>
      <c r="T96" s="115"/>
      <c r="U96" s="115"/>
      <c r="V96" s="115"/>
      <c r="W96" s="115"/>
      <c r="X96" s="115"/>
      <c r="Y96" s="115"/>
      <c r="Z96" s="115"/>
      <c r="AA96" s="115"/>
      <c r="AB96" s="115"/>
      <c r="AC96" s="115"/>
      <c r="AD96" s="115"/>
      <c r="AE96" s="115"/>
      <c r="AF96" s="115"/>
      <c r="AG96" s="115"/>
      <c r="AH96" s="115"/>
      <c r="AI96" s="115"/>
      <c r="AJ96" s="115"/>
      <c r="AK96" s="115"/>
      <c r="AL96" s="115"/>
      <c r="AM96" s="115"/>
      <c r="AN96" s="115"/>
      <c r="AO96" s="115"/>
      <c r="AP96" s="115"/>
      <c r="AQ96" s="115"/>
      <c r="AR96" s="115"/>
      <c r="AS96" s="115"/>
      <c r="AT96" s="115"/>
      <c r="AU96" s="115"/>
      <c r="AV96" s="115"/>
      <c r="AW96" s="115"/>
      <c r="AX96" s="115"/>
    </row>
    <row r="97" spans="15:50" s="116" customFormat="1" ht="24" customHeight="1">
      <c r="P97" s="115"/>
      <c r="Q97" s="115"/>
      <c r="R97" s="115"/>
      <c r="S97" s="115"/>
      <c r="T97" s="115"/>
      <c r="U97" s="115"/>
      <c r="V97" s="115"/>
      <c r="W97" s="115"/>
      <c r="X97" s="115"/>
      <c r="Y97" s="115"/>
      <c r="Z97" s="115"/>
      <c r="AA97" s="115"/>
      <c r="AB97" s="115"/>
      <c r="AC97" s="115"/>
      <c r="AD97" s="115"/>
      <c r="AE97" s="115"/>
      <c r="AF97" s="115"/>
      <c r="AG97" s="115"/>
      <c r="AH97" s="115"/>
      <c r="AI97" s="115"/>
      <c r="AJ97" s="115"/>
      <c r="AK97" s="115"/>
      <c r="AL97" s="115"/>
      <c r="AM97" s="115"/>
      <c r="AN97" s="115"/>
      <c r="AO97" s="115"/>
      <c r="AP97" s="115"/>
      <c r="AQ97" s="115"/>
      <c r="AR97" s="115"/>
      <c r="AS97" s="115"/>
      <c r="AT97" s="115"/>
      <c r="AU97" s="115"/>
      <c r="AV97" s="115"/>
      <c r="AW97" s="115"/>
      <c r="AX97" s="115"/>
    </row>
    <row r="98" spans="15:50" s="116" customFormat="1" ht="24" customHeight="1">
      <c r="P98" s="115"/>
      <c r="Q98" s="115"/>
      <c r="R98" s="115"/>
      <c r="S98" s="115"/>
      <c r="T98" s="115"/>
      <c r="U98" s="115"/>
      <c r="V98" s="115"/>
      <c r="W98" s="115"/>
      <c r="X98" s="115"/>
      <c r="Y98" s="115"/>
      <c r="Z98" s="115"/>
      <c r="AA98" s="115"/>
      <c r="AB98" s="115"/>
      <c r="AC98" s="115"/>
      <c r="AD98" s="115"/>
      <c r="AE98" s="115"/>
      <c r="AF98" s="115"/>
      <c r="AG98" s="115"/>
      <c r="AH98" s="115"/>
      <c r="AI98" s="115"/>
      <c r="AJ98" s="115"/>
      <c r="AK98" s="115"/>
      <c r="AL98" s="115"/>
      <c r="AM98" s="115"/>
      <c r="AN98" s="115"/>
      <c r="AO98" s="115"/>
      <c r="AP98" s="115"/>
      <c r="AQ98" s="115"/>
      <c r="AR98" s="115"/>
      <c r="AS98" s="115"/>
      <c r="AT98" s="115"/>
      <c r="AU98" s="115"/>
      <c r="AV98" s="115"/>
      <c r="AW98" s="115"/>
      <c r="AX98" s="115"/>
    </row>
    <row r="99" spans="15:50" s="116" customFormat="1" ht="24" customHeight="1">
      <c r="P99" s="115"/>
      <c r="Q99" s="115"/>
      <c r="R99" s="115"/>
      <c r="S99" s="115"/>
      <c r="T99" s="115"/>
      <c r="U99" s="115"/>
      <c r="V99" s="115"/>
      <c r="W99" s="115"/>
      <c r="X99" s="115"/>
      <c r="Y99" s="115"/>
      <c r="Z99" s="115"/>
      <c r="AA99" s="115"/>
      <c r="AB99" s="115"/>
      <c r="AC99" s="115"/>
      <c r="AD99" s="115"/>
      <c r="AE99" s="115"/>
      <c r="AF99" s="115"/>
      <c r="AG99" s="115"/>
      <c r="AH99" s="115"/>
      <c r="AI99" s="115"/>
      <c r="AJ99" s="115"/>
      <c r="AK99" s="115"/>
      <c r="AL99" s="115"/>
      <c r="AM99" s="115"/>
      <c r="AN99" s="115"/>
      <c r="AO99" s="115"/>
      <c r="AP99" s="115"/>
      <c r="AQ99" s="115"/>
      <c r="AR99" s="115"/>
      <c r="AS99" s="115"/>
      <c r="AT99" s="115"/>
      <c r="AU99" s="115"/>
      <c r="AV99" s="115"/>
      <c r="AW99" s="115"/>
      <c r="AX99" s="115"/>
    </row>
    <row r="100" spans="15:50" s="114" customFormat="1" ht="32.5">
      <c r="O100" s="116"/>
      <c r="P100" s="115"/>
      <c r="Q100" s="115"/>
      <c r="R100" s="115"/>
      <c r="S100" s="115"/>
      <c r="T100" s="115"/>
      <c r="U100" s="115"/>
      <c r="V100" s="115"/>
      <c r="W100" s="115"/>
      <c r="X100" s="115"/>
      <c r="Y100" s="115"/>
      <c r="Z100" s="115"/>
      <c r="AA100" s="115"/>
      <c r="AB100" s="115"/>
      <c r="AC100" s="115"/>
      <c r="AD100" s="115"/>
      <c r="AE100" s="115"/>
      <c r="AF100" s="115"/>
      <c r="AG100" s="115"/>
      <c r="AH100" s="115"/>
      <c r="AI100" s="115"/>
      <c r="AJ100" s="115"/>
      <c r="AK100" s="115"/>
      <c r="AL100" s="115"/>
      <c r="AM100" s="115"/>
      <c r="AN100" s="115"/>
      <c r="AO100" s="115"/>
      <c r="AP100" s="115"/>
      <c r="AQ100" s="115"/>
      <c r="AR100" s="115"/>
      <c r="AS100" s="115"/>
      <c r="AT100" s="115"/>
      <c r="AU100" s="115"/>
      <c r="AV100" s="115"/>
      <c r="AW100" s="115"/>
      <c r="AX100" s="115"/>
    </row>
    <row r="101" spans="15:50" s="114" customFormat="1" ht="32.5">
      <c r="O101" s="116"/>
      <c r="P101" s="115"/>
      <c r="Q101" s="115"/>
      <c r="R101" s="115"/>
      <c r="S101" s="115"/>
      <c r="T101" s="115"/>
      <c r="U101" s="115"/>
      <c r="V101" s="115"/>
      <c r="W101" s="115"/>
      <c r="X101" s="115"/>
      <c r="Y101" s="115"/>
      <c r="Z101" s="115"/>
      <c r="AA101" s="115"/>
      <c r="AB101" s="115"/>
      <c r="AC101" s="115"/>
      <c r="AD101" s="115"/>
      <c r="AE101" s="115"/>
      <c r="AF101" s="115"/>
      <c r="AG101" s="115"/>
      <c r="AH101" s="115"/>
      <c r="AI101" s="115"/>
      <c r="AJ101" s="115"/>
      <c r="AK101" s="115"/>
      <c r="AL101" s="115"/>
      <c r="AM101" s="115"/>
      <c r="AN101" s="115"/>
      <c r="AO101" s="115"/>
      <c r="AP101" s="115"/>
      <c r="AQ101" s="115"/>
      <c r="AR101" s="115"/>
      <c r="AS101" s="115"/>
      <c r="AT101" s="115"/>
      <c r="AU101" s="115"/>
      <c r="AV101" s="115"/>
      <c r="AW101" s="115"/>
      <c r="AX101" s="115"/>
    </row>
    <row r="102" spans="15:50" s="114" customFormat="1" ht="32.5">
      <c r="O102" s="116"/>
      <c r="P102" s="115"/>
      <c r="Q102" s="115"/>
      <c r="R102" s="115"/>
      <c r="S102" s="115"/>
      <c r="T102" s="115"/>
      <c r="U102" s="115"/>
      <c r="V102" s="115"/>
      <c r="W102" s="115"/>
      <c r="X102" s="115"/>
      <c r="Y102" s="115"/>
      <c r="Z102" s="115"/>
      <c r="AA102" s="115"/>
      <c r="AB102" s="115"/>
      <c r="AC102" s="115"/>
      <c r="AD102" s="115"/>
      <c r="AE102" s="115"/>
      <c r="AF102" s="115"/>
      <c r="AG102" s="115"/>
      <c r="AH102" s="115"/>
      <c r="AI102" s="115"/>
      <c r="AJ102" s="115"/>
      <c r="AK102" s="115"/>
      <c r="AL102" s="115"/>
      <c r="AM102" s="115"/>
      <c r="AN102" s="115"/>
      <c r="AO102" s="115"/>
      <c r="AP102" s="115"/>
      <c r="AQ102" s="115"/>
      <c r="AR102" s="115"/>
      <c r="AS102" s="115"/>
      <c r="AT102" s="115"/>
      <c r="AU102" s="115"/>
      <c r="AV102" s="115"/>
      <c r="AW102" s="115"/>
      <c r="AX102" s="115"/>
    </row>
    <row r="103" spans="15:50" s="114" customFormat="1" ht="32.5">
      <c r="O103" s="116"/>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115"/>
      <c r="AM103" s="115"/>
      <c r="AN103" s="115"/>
      <c r="AO103" s="115"/>
      <c r="AP103" s="115"/>
      <c r="AQ103" s="115"/>
      <c r="AR103" s="115"/>
      <c r="AS103" s="115"/>
      <c r="AT103" s="115"/>
      <c r="AU103" s="115"/>
      <c r="AV103" s="115"/>
      <c r="AW103" s="115"/>
      <c r="AX103" s="115"/>
    </row>
    <row r="104" spans="15:50" s="114" customFormat="1" ht="32.5">
      <c r="O104" s="116"/>
      <c r="P104" s="115"/>
      <c r="Q104" s="115"/>
      <c r="R104" s="115"/>
      <c r="S104" s="115"/>
      <c r="T104" s="115"/>
      <c r="U104" s="115"/>
      <c r="V104" s="115"/>
      <c r="W104" s="115"/>
      <c r="X104" s="115"/>
      <c r="Y104" s="115"/>
      <c r="Z104" s="115"/>
      <c r="AA104" s="115"/>
      <c r="AB104" s="115"/>
      <c r="AC104" s="115"/>
      <c r="AD104" s="115"/>
      <c r="AE104" s="115"/>
      <c r="AF104" s="115"/>
      <c r="AG104" s="115"/>
      <c r="AH104" s="115"/>
      <c r="AI104" s="115"/>
      <c r="AJ104" s="115"/>
      <c r="AK104" s="115"/>
      <c r="AL104" s="115"/>
      <c r="AM104" s="115"/>
      <c r="AN104" s="115"/>
      <c r="AO104" s="115"/>
      <c r="AP104" s="115"/>
      <c r="AQ104" s="115"/>
      <c r="AR104" s="115"/>
      <c r="AS104" s="115"/>
      <c r="AT104" s="115"/>
      <c r="AU104" s="115"/>
      <c r="AV104" s="115"/>
      <c r="AW104" s="115"/>
      <c r="AX104" s="115"/>
    </row>
    <row r="105" spans="15:50" s="114" customFormat="1" ht="32.5">
      <c r="O105" s="116"/>
      <c r="P105" s="115"/>
      <c r="Q105" s="115"/>
      <c r="R105" s="115"/>
      <c r="S105" s="115"/>
      <c r="T105" s="115"/>
      <c r="U105" s="115"/>
      <c r="V105" s="115"/>
      <c r="W105" s="115"/>
      <c r="X105" s="115"/>
      <c r="Y105" s="115"/>
      <c r="Z105" s="115"/>
      <c r="AA105" s="115"/>
      <c r="AB105" s="115"/>
      <c r="AC105" s="115"/>
      <c r="AD105" s="115"/>
      <c r="AE105" s="115"/>
      <c r="AF105" s="115"/>
      <c r="AG105" s="115"/>
      <c r="AH105" s="115"/>
      <c r="AI105" s="115"/>
      <c r="AJ105" s="115"/>
      <c r="AK105" s="115"/>
      <c r="AL105" s="115"/>
      <c r="AM105" s="115"/>
      <c r="AN105" s="115"/>
      <c r="AO105" s="115"/>
      <c r="AP105" s="115"/>
      <c r="AQ105" s="115"/>
      <c r="AR105" s="115"/>
      <c r="AS105" s="115"/>
      <c r="AT105" s="115"/>
      <c r="AU105" s="115"/>
      <c r="AV105" s="115"/>
      <c r="AW105" s="115"/>
      <c r="AX105" s="115"/>
    </row>
    <row r="106" spans="15:50" s="114" customFormat="1" ht="32.5">
      <c r="O106" s="116"/>
      <c r="P106" s="115"/>
      <c r="Q106" s="115"/>
      <c r="R106" s="115"/>
      <c r="S106" s="115"/>
      <c r="T106" s="115"/>
      <c r="U106" s="115"/>
      <c r="V106" s="115"/>
      <c r="W106" s="115"/>
      <c r="X106" s="115"/>
      <c r="Y106" s="115"/>
      <c r="Z106" s="115"/>
      <c r="AA106" s="115"/>
      <c r="AB106" s="115"/>
      <c r="AC106" s="115"/>
      <c r="AD106" s="115"/>
      <c r="AE106" s="115"/>
      <c r="AF106" s="115"/>
      <c r="AG106" s="115"/>
      <c r="AH106" s="115"/>
      <c r="AI106" s="115"/>
      <c r="AJ106" s="115"/>
      <c r="AK106" s="115"/>
      <c r="AL106" s="115"/>
      <c r="AM106" s="115"/>
      <c r="AN106" s="115"/>
      <c r="AO106" s="115"/>
      <c r="AP106" s="115"/>
      <c r="AQ106" s="115"/>
      <c r="AR106" s="115"/>
      <c r="AS106" s="115"/>
      <c r="AT106" s="115"/>
      <c r="AU106" s="115"/>
      <c r="AV106" s="115"/>
      <c r="AW106" s="115"/>
      <c r="AX106" s="115"/>
    </row>
    <row r="107" spans="15:50" s="114" customFormat="1" ht="32.5">
      <c r="O107" s="116"/>
      <c r="P107" s="115"/>
      <c r="Q107" s="115"/>
      <c r="R107" s="115"/>
      <c r="S107" s="115"/>
      <c r="T107" s="115"/>
      <c r="U107" s="115"/>
      <c r="V107" s="115"/>
      <c r="W107" s="115"/>
      <c r="X107" s="115"/>
      <c r="Y107" s="115"/>
      <c r="Z107" s="115"/>
      <c r="AA107" s="115"/>
      <c r="AB107" s="115"/>
      <c r="AC107" s="115"/>
      <c r="AD107" s="115"/>
      <c r="AE107" s="115"/>
      <c r="AF107" s="115"/>
      <c r="AG107" s="115"/>
      <c r="AH107" s="115"/>
      <c r="AI107" s="115"/>
      <c r="AJ107" s="115"/>
      <c r="AK107" s="115"/>
      <c r="AL107" s="115"/>
      <c r="AM107" s="115"/>
      <c r="AN107" s="115"/>
      <c r="AO107" s="115"/>
      <c r="AP107" s="115"/>
      <c r="AQ107" s="115"/>
      <c r="AR107" s="115"/>
      <c r="AS107" s="115"/>
      <c r="AT107" s="115"/>
      <c r="AU107" s="115"/>
      <c r="AV107" s="115"/>
      <c r="AW107" s="115"/>
      <c r="AX107" s="115"/>
    </row>
    <row r="108" spans="15:50" s="114" customFormat="1" ht="32.5">
      <c r="O108" s="116"/>
      <c r="P108" s="115"/>
      <c r="Q108" s="115"/>
      <c r="R108" s="115"/>
      <c r="S108" s="115"/>
      <c r="T108" s="115"/>
      <c r="U108" s="115"/>
      <c r="V108" s="115"/>
      <c r="W108" s="115"/>
      <c r="X108" s="115"/>
      <c r="Y108" s="115"/>
      <c r="Z108" s="115"/>
      <c r="AA108" s="115"/>
      <c r="AB108" s="115"/>
      <c r="AC108" s="115"/>
      <c r="AD108" s="115"/>
      <c r="AE108" s="115"/>
      <c r="AF108" s="115"/>
      <c r="AG108" s="115"/>
      <c r="AH108" s="115"/>
      <c r="AI108" s="115"/>
      <c r="AJ108" s="115"/>
      <c r="AK108" s="115"/>
      <c r="AL108" s="115"/>
      <c r="AM108" s="115"/>
      <c r="AN108" s="115"/>
      <c r="AO108" s="115"/>
      <c r="AP108" s="115"/>
      <c r="AQ108" s="115"/>
      <c r="AR108" s="115"/>
      <c r="AS108" s="115"/>
      <c r="AT108" s="115"/>
      <c r="AU108" s="115"/>
      <c r="AV108" s="115"/>
      <c r="AW108" s="115"/>
      <c r="AX108" s="115"/>
    </row>
    <row r="109" spans="15:50" s="114" customFormat="1" ht="32.5">
      <c r="O109" s="116"/>
      <c r="P109" s="115"/>
      <c r="Q109" s="115"/>
      <c r="R109" s="115"/>
      <c r="S109" s="115"/>
      <c r="T109" s="115"/>
      <c r="U109" s="115"/>
      <c r="V109" s="115"/>
      <c r="W109" s="115"/>
      <c r="X109" s="115"/>
      <c r="Y109" s="115"/>
      <c r="Z109" s="115"/>
      <c r="AA109" s="115"/>
      <c r="AB109" s="115"/>
      <c r="AC109" s="115"/>
      <c r="AD109" s="115"/>
      <c r="AE109" s="115"/>
      <c r="AF109" s="115"/>
      <c r="AG109" s="115"/>
      <c r="AH109" s="115"/>
      <c r="AI109" s="115"/>
      <c r="AJ109" s="115"/>
      <c r="AK109" s="115"/>
      <c r="AL109" s="115"/>
      <c r="AM109" s="115"/>
      <c r="AN109" s="115"/>
      <c r="AO109" s="115"/>
      <c r="AP109" s="115"/>
      <c r="AQ109" s="115"/>
      <c r="AR109" s="115"/>
      <c r="AS109" s="115"/>
      <c r="AT109" s="115"/>
      <c r="AU109" s="115"/>
      <c r="AV109" s="115"/>
      <c r="AW109" s="115"/>
      <c r="AX109" s="115"/>
    </row>
    <row r="110" spans="15:50" s="114" customFormat="1" ht="32.5">
      <c r="O110" s="116"/>
      <c r="P110" s="115"/>
      <c r="Q110" s="115"/>
      <c r="R110" s="115"/>
      <c r="S110" s="115"/>
      <c r="T110" s="115"/>
      <c r="U110" s="115"/>
      <c r="V110" s="115"/>
      <c r="W110" s="115"/>
      <c r="X110" s="115"/>
      <c r="Y110" s="115"/>
      <c r="Z110" s="115"/>
      <c r="AA110" s="115"/>
      <c r="AB110" s="115"/>
      <c r="AC110" s="115"/>
      <c r="AD110" s="115"/>
      <c r="AE110" s="115"/>
      <c r="AF110" s="115"/>
      <c r="AG110" s="115"/>
      <c r="AH110" s="115"/>
      <c r="AI110" s="115"/>
      <c r="AJ110" s="115"/>
      <c r="AK110" s="115"/>
      <c r="AL110" s="115"/>
      <c r="AM110" s="115"/>
      <c r="AN110" s="115"/>
      <c r="AO110" s="115"/>
      <c r="AP110" s="115"/>
      <c r="AQ110" s="115"/>
      <c r="AR110" s="115"/>
      <c r="AS110" s="115"/>
      <c r="AT110" s="115"/>
      <c r="AU110" s="115"/>
      <c r="AV110" s="115"/>
      <c r="AW110" s="115"/>
      <c r="AX110" s="115"/>
    </row>
    <row r="111" spans="15:50" s="114" customFormat="1" ht="32.5">
      <c r="O111" s="116"/>
      <c r="P111" s="115"/>
      <c r="Q111" s="115"/>
      <c r="R111" s="115"/>
      <c r="S111" s="115"/>
      <c r="T111" s="115"/>
      <c r="U111" s="115"/>
      <c r="V111" s="115"/>
      <c r="W111" s="115"/>
      <c r="X111" s="115"/>
      <c r="Y111" s="115"/>
      <c r="Z111" s="115"/>
      <c r="AA111" s="115"/>
      <c r="AB111" s="115"/>
      <c r="AC111" s="115"/>
      <c r="AD111" s="115"/>
      <c r="AE111" s="115"/>
      <c r="AF111" s="115"/>
      <c r="AG111" s="115"/>
      <c r="AH111" s="115"/>
      <c r="AI111" s="115"/>
      <c r="AJ111" s="115"/>
      <c r="AK111" s="115"/>
      <c r="AL111" s="115"/>
      <c r="AM111" s="115"/>
      <c r="AN111" s="115"/>
      <c r="AO111" s="115"/>
      <c r="AP111" s="115"/>
      <c r="AQ111" s="115"/>
      <c r="AR111" s="115"/>
      <c r="AS111" s="115"/>
      <c r="AT111" s="115"/>
      <c r="AU111" s="115"/>
      <c r="AV111" s="115"/>
      <c r="AW111" s="115"/>
      <c r="AX111" s="115"/>
    </row>
    <row r="112" spans="15:50" s="114" customFormat="1" ht="32.5">
      <c r="O112" s="116"/>
      <c r="P112" s="115"/>
      <c r="Q112" s="115"/>
      <c r="R112" s="115"/>
      <c r="S112" s="115"/>
      <c r="T112" s="115"/>
      <c r="U112" s="115"/>
      <c r="V112" s="115"/>
      <c r="W112" s="115"/>
      <c r="X112" s="115"/>
      <c r="Y112" s="115"/>
      <c r="Z112" s="115"/>
      <c r="AA112" s="115"/>
      <c r="AB112" s="115"/>
      <c r="AC112" s="115"/>
      <c r="AD112" s="115"/>
      <c r="AE112" s="115"/>
      <c r="AF112" s="115"/>
      <c r="AG112" s="115"/>
      <c r="AH112" s="115"/>
      <c r="AI112" s="115"/>
      <c r="AJ112" s="115"/>
      <c r="AK112" s="115"/>
      <c r="AL112" s="115"/>
      <c r="AM112" s="115"/>
      <c r="AN112" s="115"/>
      <c r="AO112" s="115"/>
      <c r="AP112" s="115"/>
      <c r="AQ112" s="115"/>
      <c r="AR112" s="115"/>
      <c r="AS112" s="115"/>
      <c r="AT112" s="115"/>
      <c r="AU112" s="115"/>
      <c r="AV112" s="115"/>
      <c r="AW112" s="115"/>
      <c r="AX112" s="115"/>
    </row>
    <row r="113" spans="15:50" s="114" customFormat="1" ht="32.5">
      <c r="O113" s="116"/>
      <c r="P113" s="115"/>
      <c r="Q113" s="115"/>
      <c r="R113" s="115"/>
      <c r="S113" s="115"/>
      <c r="T113" s="115"/>
      <c r="U113" s="115"/>
      <c r="V113" s="115"/>
      <c r="W113" s="115"/>
      <c r="X113" s="115"/>
      <c r="Y113" s="115"/>
      <c r="Z113" s="115"/>
      <c r="AA113" s="115"/>
      <c r="AB113" s="115"/>
      <c r="AC113" s="115"/>
      <c r="AD113" s="115"/>
      <c r="AE113" s="115"/>
      <c r="AF113" s="115"/>
      <c r="AG113" s="115"/>
      <c r="AH113" s="115"/>
      <c r="AI113" s="115"/>
      <c r="AJ113" s="115"/>
      <c r="AK113" s="115"/>
      <c r="AL113" s="115"/>
      <c r="AM113" s="115"/>
      <c r="AN113" s="115"/>
      <c r="AO113" s="115"/>
      <c r="AP113" s="115"/>
      <c r="AQ113" s="115"/>
      <c r="AR113" s="115"/>
      <c r="AS113" s="115"/>
      <c r="AT113" s="115"/>
      <c r="AU113" s="115"/>
      <c r="AV113" s="115"/>
      <c r="AW113" s="115"/>
      <c r="AX113" s="115"/>
    </row>
    <row r="114" spans="15:50" s="114" customFormat="1" ht="32.5">
      <c r="O114" s="116"/>
      <c r="P114" s="115"/>
      <c r="Q114" s="115"/>
      <c r="R114" s="115"/>
      <c r="S114" s="115"/>
      <c r="T114" s="115"/>
      <c r="U114" s="115"/>
      <c r="V114" s="115"/>
      <c r="W114" s="115"/>
      <c r="X114" s="115"/>
      <c r="Y114" s="115"/>
      <c r="Z114" s="115"/>
      <c r="AA114" s="115"/>
      <c r="AB114" s="115"/>
      <c r="AC114" s="115"/>
      <c r="AD114" s="115"/>
      <c r="AE114" s="115"/>
      <c r="AF114" s="115"/>
      <c r="AG114" s="115"/>
      <c r="AH114" s="115"/>
      <c r="AI114" s="115"/>
      <c r="AJ114" s="115"/>
      <c r="AK114" s="115"/>
      <c r="AL114" s="115"/>
      <c r="AM114" s="115"/>
      <c r="AN114" s="115"/>
      <c r="AO114" s="115"/>
      <c r="AP114" s="115"/>
      <c r="AQ114" s="115"/>
      <c r="AR114" s="115"/>
      <c r="AS114" s="115"/>
      <c r="AT114" s="115"/>
      <c r="AU114" s="115"/>
      <c r="AV114" s="115"/>
      <c r="AW114" s="115"/>
      <c r="AX114" s="115"/>
    </row>
    <row r="115" spans="15:50" s="114" customFormat="1" ht="32.5">
      <c r="O115" s="116"/>
      <c r="P115" s="115"/>
      <c r="Q115" s="115"/>
      <c r="R115" s="115"/>
      <c r="S115" s="115"/>
      <c r="T115" s="115"/>
      <c r="U115" s="115"/>
      <c r="V115" s="115"/>
      <c r="W115" s="115"/>
      <c r="X115" s="115"/>
      <c r="Y115" s="115"/>
      <c r="Z115" s="115"/>
      <c r="AA115" s="115"/>
      <c r="AB115" s="115"/>
      <c r="AC115" s="115"/>
      <c r="AD115" s="115"/>
      <c r="AE115" s="115"/>
      <c r="AF115" s="115"/>
      <c r="AG115" s="115"/>
      <c r="AH115" s="115"/>
      <c r="AI115" s="115"/>
      <c r="AJ115" s="115"/>
      <c r="AK115" s="115"/>
      <c r="AL115" s="115"/>
      <c r="AM115" s="115"/>
      <c r="AN115" s="115"/>
      <c r="AO115" s="115"/>
      <c r="AP115" s="115"/>
      <c r="AQ115" s="115"/>
      <c r="AR115" s="115"/>
      <c r="AS115" s="115"/>
      <c r="AT115" s="115"/>
      <c r="AU115" s="115"/>
      <c r="AV115" s="115"/>
      <c r="AW115" s="115"/>
      <c r="AX115" s="115"/>
    </row>
    <row r="116" spans="15:50" s="114" customFormat="1" ht="32.5">
      <c r="O116" s="116"/>
      <c r="P116" s="115"/>
      <c r="Q116" s="115"/>
      <c r="R116" s="115"/>
      <c r="S116" s="115"/>
      <c r="T116" s="115"/>
      <c r="U116" s="115"/>
      <c r="V116" s="115"/>
      <c r="W116" s="115"/>
      <c r="X116" s="115"/>
      <c r="Y116" s="115"/>
      <c r="Z116" s="115"/>
      <c r="AA116" s="115"/>
      <c r="AB116" s="115"/>
      <c r="AC116" s="115"/>
      <c r="AD116" s="115"/>
      <c r="AE116" s="115"/>
      <c r="AF116" s="115"/>
      <c r="AG116" s="115"/>
      <c r="AH116" s="115"/>
      <c r="AI116" s="115"/>
      <c r="AJ116" s="115"/>
      <c r="AK116" s="115"/>
      <c r="AL116" s="115"/>
      <c r="AM116" s="115"/>
      <c r="AN116" s="115"/>
      <c r="AO116" s="115"/>
      <c r="AP116" s="115"/>
      <c r="AQ116" s="115"/>
      <c r="AR116" s="115"/>
      <c r="AS116" s="115"/>
      <c r="AT116" s="115"/>
      <c r="AU116" s="115"/>
      <c r="AV116" s="115"/>
      <c r="AW116" s="115"/>
      <c r="AX116" s="115"/>
    </row>
    <row r="117" spans="15:50" s="114" customFormat="1" ht="32.5">
      <c r="O117" s="116"/>
      <c r="P117" s="115"/>
      <c r="Q117" s="115"/>
      <c r="R117" s="115"/>
      <c r="S117" s="115"/>
      <c r="T117" s="115"/>
      <c r="U117" s="115"/>
      <c r="V117" s="115"/>
      <c r="W117" s="115"/>
      <c r="X117" s="115"/>
      <c r="Y117" s="115"/>
      <c r="Z117" s="115"/>
      <c r="AA117" s="115"/>
      <c r="AB117" s="115"/>
      <c r="AC117" s="115"/>
      <c r="AD117" s="115"/>
      <c r="AE117" s="115"/>
      <c r="AF117" s="115"/>
      <c r="AG117" s="115"/>
      <c r="AH117" s="115"/>
      <c r="AI117" s="115"/>
      <c r="AJ117" s="115"/>
      <c r="AK117" s="115"/>
      <c r="AL117" s="115"/>
      <c r="AM117" s="115"/>
      <c r="AN117" s="115"/>
      <c r="AO117" s="115"/>
      <c r="AP117" s="115"/>
      <c r="AQ117" s="115"/>
      <c r="AR117" s="115"/>
      <c r="AS117" s="115"/>
      <c r="AT117" s="115"/>
      <c r="AU117" s="115"/>
      <c r="AV117" s="115"/>
      <c r="AW117" s="115"/>
      <c r="AX117" s="115"/>
    </row>
    <row r="118" spans="15:50" s="114" customFormat="1" ht="32.5">
      <c r="O118" s="116"/>
      <c r="P118" s="115"/>
      <c r="Q118" s="115"/>
      <c r="R118" s="115"/>
      <c r="S118" s="115"/>
      <c r="T118" s="115"/>
      <c r="U118" s="115"/>
      <c r="V118" s="115"/>
      <c r="W118" s="115"/>
      <c r="X118" s="115"/>
      <c r="Y118" s="115"/>
      <c r="Z118" s="115"/>
      <c r="AA118" s="115"/>
      <c r="AB118" s="115"/>
      <c r="AC118" s="115"/>
      <c r="AD118" s="115"/>
      <c r="AE118" s="115"/>
      <c r="AF118" s="115"/>
      <c r="AG118" s="115"/>
      <c r="AH118" s="115"/>
      <c r="AI118" s="115"/>
      <c r="AJ118" s="115"/>
      <c r="AK118" s="115"/>
      <c r="AL118" s="115"/>
      <c r="AM118" s="115"/>
      <c r="AN118" s="115"/>
      <c r="AO118" s="115"/>
      <c r="AP118" s="115"/>
      <c r="AQ118" s="115"/>
      <c r="AR118" s="115"/>
      <c r="AS118" s="115"/>
      <c r="AT118" s="115"/>
      <c r="AU118" s="115"/>
      <c r="AV118" s="115"/>
      <c r="AW118" s="115"/>
      <c r="AX118" s="115"/>
    </row>
    <row r="119" spans="15:50" s="114" customFormat="1" ht="32.5">
      <c r="O119" s="116"/>
      <c r="P119" s="115"/>
      <c r="Q119" s="115"/>
      <c r="R119" s="115"/>
      <c r="S119" s="115"/>
      <c r="T119" s="115"/>
      <c r="U119" s="115"/>
      <c r="V119" s="115"/>
      <c r="W119" s="115"/>
      <c r="X119" s="115"/>
      <c r="Y119" s="115"/>
      <c r="Z119" s="115"/>
      <c r="AA119" s="115"/>
      <c r="AB119" s="115"/>
      <c r="AC119" s="115"/>
      <c r="AD119" s="115"/>
      <c r="AE119" s="115"/>
      <c r="AF119" s="115"/>
      <c r="AG119" s="115"/>
      <c r="AH119" s="115"/>
      <c r="AI119" s="115"/>
      <c r="AJ119" s="115"/>
      <c r="AK119" s="115"/>
      <c r="AL119" s="115"/>
      <c r="AM119" s="115"/>
      <c r="AN119" s="115"/>
      <c r="AO119" s="115"/>
      <c r="AP119" s="115"/>
      <c r="AQ119" s="115"/>
      <c r="AR119" s="115"/>
      <c r="AS119" s="115"/>
      <c r="AT119" s="115"/>
      <c r="AU119" s="115"/>
      <c r="AV119" s="115"/>
      <c r="AW119" s="115"/>
      <c r="AX119" s="115"/>
    </row>
    <row r="120" spans="15:50" s="114" customFormat="1" ht="32.5">
      <c r="O120" s="116"/>
      <c r="P120" s="115"/>
      <c r="Q120" s="115"/>
      <c r="R120" s="115"/>
      <c r="S120" s="115"/>
      <c r="T120" s="115"/>
      <c r="U120" s="115"/>
      <c r="V120" s="115"/>
      <c r="W120" s="115"/>
      <c r="X120" s="115"/>
      <c r="Y120" s="115"/>
      <c r="Z120" s="115"/>
      <c r="AA120" s="115"/>
      <c r="AB120" s="115"/>
      <c r="AC120" s="115"/>
      <c r="AD120" s="115"/>
      <c r="AE120" s="115"/>
      <c r="AF120" s="115"/>
      <c r="AG120" s="115"/>
      <c r="AH120" s="115"/>
      <c r="AI120" s="115"/>
      <c r="AJ120" s="115"/>
      <c r="AK120" s="115"/>
      <c r="AL120" s="115"/>
      <c r="AM120" s="115"/>
      <c r="AN120" s="115"/>
      <c r="AO120" s="115"/>
      <c r="AP120" s="115"/>
      <c r="AQ120" s="115"/>
      <c r="AR120" s="115"/>
      <c r="AS120" s="115"/>
      <c r="AT120" s="115"/>
      <c r="AU120" s="115"/>
      <c r="AV120" s="115"/>
      <c r="AW120" s="115"/>
      <c r="AX120" s="115"/>
    </row>
    <row r="121" spans="15:50" s="114" customFormat="1" ht="32.5">
      <c r="O121" s="116"/>
      <c r="P121" s="115"/>
      <c r="Q121" s="115"/>
      <c r="R121" s="115"/>
      <c r="S121" s="115"/>
      <c r="T121" s="115"/>
      <c r="U121" s="115"/>
      <c r="V121" s="115"/>
      <c r="W121" s="115"/>
      <c r="X121" s="115"/>
      <c r="Y121" s="115"/>
      <c r="Z121" s="115"/>
      <c r="AA121" s="115"/>
      <c r="AB121" s="115"/>
      <c r="AC121" s="115"/>
      <c r="AD121" s="115"/>
      <c r="AE121" s="115"/>
      <c r="AF121" s="115"/>
      <c r="AG121" s="115"/>
      <c r="AH121" s="115"/>
      <c r="AI121" s="115"/>
      <c r="AJ121" s="115"/>
      <c r="AK121" s="115"/>
      <c r="AL121" s="115"/>
      <c r="AM121" s="115"/>
      <c r="AN121" s="115"/>
      <c r="AO121" s="115"/>
      <c r="AP121" s="115"/>
      <c r="AQ121" s="115"/>
      <c r="AR121" s="115"/>
      <c r="AS121" s="115"/>
      <c r="AT121" s="115"/>
      <c r="AU121" s="115"/>
      <c r="AV121" s="115"/>
      <c r="AW121" s="115"/>
      <c r="AX121" s="115"/>
    </row>
    <row r="122" spans="15:50" s="114" customFormat="1" ht="32.5">
      <c r="O122" s="116"/>
      <c r="P122" s="115"/>
      <c r="Q122" s="115"/>
      <c r="R122" s="115"/>
      <c r="S122" s="115"/>
      <c r="T122" s="115"/>
      <c r="U122" s="115"/>
      <c r="V122" s="115"/>
      <c r="W122" s="115"/>
      <c r="X122" s="115"/>
      <c r="Y122" s="115"/>
      <c r="Z122" s="115"/>
      <c r="AA122" s="115"/>
      <c r="AB122" s="115"/>
      <c r="AC122" s="115"/>
      <c r="AD122" s="115"/>
      <c r="AE122" s="115"/>
      <c r="AF122" s="115"/>
      <c r="AG122" s="115"/>
      <c r="AH122" s="115"/>
      <c r="AI122" s="115"/>
      <c r="AJ122" s="115"/>
      <c r="AK122" s="115"/>
      <c r="AL122" s="115"/>
      <c r="AM122" s="115"/>
      <c r="AN122" s="115"/>
      <c r="AO122" s="115"/>
      <c r="AP122" s="115"/>
      <c r="AQ122" s="115"/>
      <c r="AR122" s="115"/>
      <c r="AS122" s="115"/>
      <c r="AT122" s="115"/>
      <c r="AU122" s="115"/>
      <c r="AV122" s="115"/>
      <c r="AW122" s="115"/>
      <c r="AX122" s="115"/>
    </row>
    <row r="123" spans="15:50" s="114" customFormat="1" ht="32.5">
      <c r="O123" s="116"/>
      <c r="P123" s="115"/>
      <c r="Q123" s="115"/>
      <c r="R123" s="115"/>
      <c r="S123" s="115"/>
      <c r="T123" s="115"/>
      <c r="U123" s="115"/>
      <c r="V123" s="115"/>
      <c r="W123" s="115"/>
      <c r="X123" s="115"/>
      <c r="Y123" s="115"/>
      <c r="Z123" s="115"/>
      <c r="AA123" s="115"/>
      <c r="AB123" s="115"/>
      <c r="AC123" s="115"/>
      <c r="AD123" s="115"/>
      <c r="AE123" s="115"/>
      <c r="AF123" s="115"/>
      <c r="AG123" s="115"/>
      <c r="AH123" s="115"/>
      <c r="AI123" s="115"/>
      <c r="AJ123" s="115"/>
      <c r="AK123" s="115"/>
      <c r="AL123" s="115"/>
      <c r="AM123" s="115"/>
      <c r="AN123" s="115"/>
      <c r="AO123" s="115"/>
      <c r="AP123" s="115"/>
      <c r="AQ123" s="115"/>
      <c r="AR123" s="115"/>
      <c r="AS123" s="115"/>
      <c r="AT123" s="115"/>
      <c r="AU123" s="115"/>
      <c r="AV123" s="115"/>
      <c r="AW123" s="115"/>
      <c r="AX123" s="115"/>
    </row>
    <row r="124" spans="15:50" s="114" customFormat="1" ht="32.5">
      <c r="O124" s="116"/>
      <c r="P124" s="115"/>
      <c r="Q124" s="115"/>
      <c r="R124" s="115"/>
      <c r="S124" s="115"/>
      <c r="T124" s="115"/>
      <c r="U124" s="115"/>
      <c r="V124" s="115"/>
      <c r="W124" s="115"/>
      <c r="X124" s="115"/>
      <c r="Y124" s="115"/>
      <c r="Z124" s="115"/>
      <c r="AA124" s="115"/>
      <c r="AB124" s="115"/>
      <c r="AC124" s="115"/>
      <c r="AD124" s="115"/>
      <c r="AE124" s="115"/>
      <c r="AF124" s="115"/>
      <c r="AG124" s="115"/>
      <c r="AH124" s="115"/>
      <c r="AI124" s="115"/>
      <c r="AJ124" s="115"/>
      <c r="AK124" s="115"/>
      <c r="AL124" s="115"/>
      <c r="AM124" s="115"/>
      <c r="AN124" s="115"/>
      <c r="AO124" s="115"/>
      <c r="AP124" s="115"/>
      <c r="AQ124" s="115"/>
      <c r="AR124" s="115"/>
      <c r="AS124" s="115"/>
      <c r="AT124" s="115"/>
      <c r="AU124" s="115"/>
      <c r="AV124" s="115"/>
      <c r="AW124" s="115"/>
      <c r="AX124" s="115"/>
    </row>
    <row r="125" spans="15:50" s="114" customFormat="1" ht="32.5">
      <c r="O125" s="116"/>
      <c r="P125" s="115"/>
      <c r="Q125" s="115"/>
      <c r="R125" s="115"/>
      <c r="S125" s="115"/>
      <c r="T125" s="115"/>
      <c r="U125" s="115"/>
      <c r="V125" s="115"/>
      <c r="W125" s="115"/>
      <c r="X125" s="115"/>
      <c r="Y125" s="115"/>
      <c r="Z125" s="115"/>
      <c r="AA125" s="115"/>
      <c r="AB125" s="115"/>
      <c r="AC125" s="115"/>
      <c r="AD125" s="115"/>
      <c r="AE125" s="115"/>
      <c r="AF125" s="115"/>
      <c r="AG125" s="115"/>
      <c r="AH125" s="115"/>
      <c r="AI125" s="115"/>
      <c r="AJ125" s="115"/>
      <c r="AK125" s="115"/>
      <c r="AL125" s="115"/>
      <c r="AM125" s="115"/>
      <c r="AN125" s="115"/>
      <c r="AO125" s="115"/>
      <c r="AP125" s="115"/>
      <c r="AQ125" s="115"/>
      <c r="AR125" s="115"/>
      <c r="AS125" s="115"/>
      <c r="AT125" s="115"/>
      <c r="AU125" s="115"/>
      <c r="AV125" s="115"/>
      <c r="AW125" s="115"/>
      <c r="AX125" s="115"/>
    </row>
    <row r="126" spans="15:50" s="114" customFormat="1" ht="32.5">
      <c r="O126" s="116"/>
      <c r="P126" s="115"/>
      <c r="Q126" s="115"/>
      <c r="R126" s="115"/>
      <c r="S126" s="115"/>
      <c r="T126" s="115"/>
      <c r="U126" s="115"/>
      <c r="V126" s="115"/>
      <c r="W126" s="115"/>
      <c r="X126" s="115"/>
      <c r="Y126" s="115"/>
      <c r="Z126" s="115"/>
      <c r="AA126" s="115"/>
      <c r="AB126" s="115"/>
      <c r="AC126" s="115"/>
      <c r="AD126" s="115"/>
      <c r="AE126" s="115"/>
      <c r="AF126" s="115"/>
      <c r="AG126" s="115"/>
      <c r="AH126" s="115"/>
      <c r="AI126" s="115"/>
      <c r="AJ126" s="115"/>
      <c r="AK126" s="115"/>
      <c r="AL126" s="115"/>
      <c r="AM126" s="115"/>
      <c r="AN126" s="115"/>
      <c r="AO126" s="115"/>
      <c r="AP126" s="115"/>
      <c r="AQ126" s="115"/>
      <c r="AR126" s="115"/>
      <c r="AS126" s="115"/>
      <c r="AT126" s="115"/>
      <c r="AU126" s="115"/>
      <c r="AV126" s="115"/>
      <c r="AW126" s="115"/>
      <c r="AX126" s="115"/>
    </row>
    <row r="127" spans="15:50" s="114" customFormat="1" ht="32.5">
      <c r="O127" s="116"/>
      <c r="P127" s="115"/>
      <c r="Q127" s="115"/>
      <c r="R127" s="115"/>
      <c r="S127" s="115"/>
      <c r="T127" s="115"/>
      <c r="U127" s="115"/>
      <c r="V127" s="115"/>
      <c r="W127" s="115"/>
      <c r="X127" s="115"/>
      <c r="Y127" s="115"/>
      <c r="Z127" s="115"/>
      <c r="AA127" s="115"/>
      <c r="AB127" s="115"/>
      <c r="AC127" s="115"/>
      <c r="AD127" s="115"/>
      <c r="AE127" s="115"/>
      <c r="AF127" s="115"/>
      <c r="AG127" s="115"/>
      <c r="AH127" s="115"/>
      <c r="AI127" s="115"/>
      <c r="AJ127" s="115"/>
      <c r="AK127" s="115"/>
      <c r="AL127" s="115"/>
      <c r="AM127" s="115"/>
      <c r="AN127" s="115"/>
      <c r="AO127" s="115"/>
      <c r="AP127" s="115"/>
      <c r="AQ127" s="115"/>
      <c r="AR127" s="115"/>
      <c r="AS127" s="115"/>
      <c r="AT127" s="115"/>
      <c r="AU127" s="115"/>
      <c r="AV127" s="115"/>
      <c r="AW127" s="115"/>
      <c r="AX127" s="115"/>
    </row>
    <row r="128" spans="15:50" s="114" customFormat="1" ht="32.5">
      <c r="O128" s="116"/>
      <c r="P128" s="115"/>
      <c r="Q128" s="115"/>
      <c r="R128" s="115"/>
      <c r="S128" s="115"/>
      <c r="T128" s="115"/>
      <c r="U128" s="115"/>
      <c r="V128" s="115"/>
      <c r="W128" s="115"/>
      <c r="X128" s="115"/>
      <c r="Y128" s="115"/>
      <c r="Z128" s="115"/>
      <c r="AA128" s="115"/>
      <c r="AB128" s="115"/>
      <c r="AC128" s="115"/>
      <c r="AD128" s="115"/>
      <c r="AE128" s="115"/>
      <c r="AF128" s="115"/>
      <c r="AG128" s="115"/>
      <c r="AH128" s="115"/>
      <c r="AI128" s="115"/>
      <c r="AJ128" s="115"/>
      <c r="AK128" s="115"/>
      <c r="AL128" s="115"/>
      <c r="AM128" s="115"/>
      <c r="AN128" s="115"/>
      <c r="AO128" s="115"/>
      <c r="AP128" s="115"/>
      <c r="AQ128" s="115"/>
      <c r="AR128" s="115"/>
      <c r="AS128" s="115"/>
      <c r="AT128" s="115"/>
      <c r="AU128" s="115"/>
      <c r="AV128" s="115"/>
      <c r="AW128" s="115"/>
      <c r="AX128" s="115"/>
    </row>
    <row r="129" spans="15:50" s="114" customFormat="1" ht="32.5">
      <c r="O129" s="116"/>
      <c r="P129" s="115"/>
      <c r="Q129" s="115"/>
      <c r="R129" s="115"/>
      <c r="S129" s="115"/>
      <c r="T129" s="115"/>
      <c r="U129" s="115"/>
      <c r="V129" s="115"/>
      <c r="W129" s="115"/>
      <c r="X129" s="115"/>
      <c r="Y129" s="115"/>
      <c r="Z129" s="115"/>
      <c r="AA129" s="115"/>
      <c r="AB129" s="115"/>
      <c r="AC129" s="115"/>
      <c r="AD129" s="115"/>
      <c r="AE129" s="115"/>
      <c r="AF129" s="115"/>
      <c r="AG129" s="115"/>
      <c r="AH129" s="115"/>
      <c r="AI129" s="115"/>
      <c r="AJ129" s="115"/>
      <c r="AK129" s="115"/>
      <c r="AL129" s="115"/>
      <c r="AM129" s="115"/>
      <c r="AN129" s="115"/>
      <c r="AO129" s="115"/>
      <c r="AP129" s="115"/>
      <c r="AQ129" s="115"/>
      <c r="AR129" s="115"/>
      <c r="AS129" s="115"/>
      <c r="AT129" s="115"/>
      <c r="AU129" s="115"/>
      <c r="AV129" s="115"/>
      <c r="AW129" s="115"/>
      <c r="AX129" s="115"/>
    </row>
    <row r="130" spans="15:50" s="114" customFormat="1" ht="32.5">
      <c r="O130" s="116"/>
      <c r="P130" s="115"/>
      <c r="Q130" s="115"/>
      <c r="R130" s="115"/>
      <c r="S130" s="115"/>
      <c r="T130" s="115"/>
      <c r="U130" s="115"/>
      <c r="V130" s="115"/>
      <c r="W130" s="115"/>
      <c r="X130" s="115"/>
      <c r="Y130" s="115"/>
      <c r="Z130" s="115"/>
      <c r="AA130" s="115"/>
      <c r="AB130" s="115"/>
      <c r="AC130" s="115"/>
      <c r="AD130" s="115"/>
      <c r="AE130" s="115"/>
      <c r="AF130" s="115"/>
      <c r="AG130" s="115"/>
      <c r="AH130" s="115"/>
      <c r="AI130" s="115"/>
      <c r="AJ130" s="115"/>
      <c r="AK130" s="115"/>
      <c r="AL130" s="115"/>
      <c r="AM130" s="115"/>
      <c r="AN130" s="115"/>
      <c r="AO130" s="115"/>
      <c r="AP130" s="115"/>
      <c r="AQ130" s="115"/>
      <c r="AR130" s="115"/>
      <c r="AS130" s="115"/>
      <c r="AT130" s="115"/>
      <c r="AU130" s="115"/>
      <c r="AV130" s="115"/>
      <c r="AW130" s="115"/>
      <c r="AX130" s="115"/>
    </row>
    <row r="131" spans="15:50" s="114" customFormat="1" ht="32.5">
      <c r="O131" s="116"/>
      <c r="P131" s="115"/>
      <c r="Q131" s="115"/>
      <c r="R131" s="115"/>
      <c r="S131" s="115"/>
      <c r="T131" s="115"/>
      <c r="U131" s="115"/>
      <c r="V131" s="115"/>
      <c r="W131" s="115"/>
      <c r="X131" s="115"/>
      <c r="Y131" s="115"/>
      <c r="Z131" s="115"/>
      <c r="AA131" s="115"/>
      <c r="AB131" s="115"/>
      <c r="AC131" s="115"/>
      <c r="AD131" s="115"/>
      <c r="AE131" s="115"/>
      <c r="AF131" s="115"/>
      <c r="AG131" s="115"/>
      <c r="AH131" s="115"/>
      <c r="AI131" s="115"/>
      <c r="AJ131" s="115"/>
      <c r="AK131" s="115"/>
      <c r="AL131" s="115"/>
      <c r="AM131" s="115"/>
      <c r="AN131" s="115"/>
      <c r="AO131" s="115"/>
      <c r="AP131" s="115"/>
      <c r="AQ131" s="115"/>
      <c r="AR131" s="115"/>
      <c r="AS131" s="115"/>
      <c r="AT131" s="115"/>
      <c r="AU131" s="115"/>
      <c r="AV131" s="115"/>
      <c r="AW131" s="115"/>
      <c r="AX131" s="115"/>
    </row>
    <row r="132" spans="15:50" s="114" customFormat="1" ht="32.5">
      <c r="O132" s="116"/>
      <c r="P132" s="115"/>
      <c r="Q132" s="115"/>
      <c r="R132" s="115"/>
      <c r="S132" s="115"/>
      <c r="T132" s="115"/>
      <c r="U132" s="115"/>
      <c r="V132" s="115"/>
      <c r="W132" s="115"/>
      <c r="X132" s="115"/>
      <c r="Y132" s="115"/>
      <c r="Z132" s="115"/>
      <c r="AA132" s="115"/>
      <c r="AB132" s="115"/>
      <c r="AC132" s="115"/>
      <c r="AD132" s="115"/>
      <c r="AE132" s="115"/>
      <c r="AF132" s="115"/>
      <c r="AG132" s="115"/>
      <c r="AH132" s="115"/>
      <c r="AI132" s="115"/>
      <c r="AJ132" s="115"/>
      <c r="AK132" s="115"/>
      <c r="AL132" s="115"/>
      <c r="AM132" s="115"/>
      <c r="AN132" s="115"/>
      <c r="AO132" s="115"/>
      <c r="AP132" s="115"/>
      <c r="AQ132" s="115"/>
      <c r="AR132" s="115"/>
      <c r="AS132" s="115"/>
      <c r="AT132" s="115"/>
      <c r="AU132" s="115"/>
      <c r="AV132" s="115"/>
      <c r="AW132" s="115"/>
      <c r="AX132" s="115"/>
    </row>
    <row r="133" spans="15:50" s="114" customFormat="1" ht="32.5">
      <c r="O133" s="116"/>
      <c r="P133" s="115"/>
      <c r="Q133" s="115"/>
      <c r="R133" s="115"/>
      <c r="S133" s="115"/>
      <c r="T133" s="115"/>
      <c r="U133" s="115"/>
      <c r="V133" s="115"/>
      <c r="W133" s="115"/>
      <c r="X133" s="115"/>
      <c r="Y133" s="115"/>
      <c r="Z133" s="115"/>
      <c r="AA133" s="115"/>
      <c r="AB133" s="115"/>
      <c r="AC133" s="115"/>
      <c r="AD133" s="115"/>
      <c r="AE133" s="115"/>
      <c r="AF133" s="115"/>
      <c r="AG133" s="115"/>
      <c r="AH133" s="115"/>
      <c r="AI133" s="115"/>
      <c r="AJ133" s="115"/>
      <c r="AK133" s="115"/>
      <c r="AL133" s="115"/>
      <c r="AM133" s="115"/>
      <c r="AN133" s="115"/>
      <c r="AO133" s="115"/>
      <c r="AP133" s="115"/>
      <c r="AQ133" s="115"/>
      <c r="AR133" s="115"/>
      <c r="AS133" s="115"/>
      <c r="AT133" s="115"/>
      <c r="AU133" s="115"/>
      <c r="AV133" s="115"/>
      <c r="AW133" s="115"/>
      <c r="AX133" s="115"/>
    </row>
    <row r="134" spans="15:50" s="114" customFormat="1" ht="32.5">
      <c r="O134" s="116"/>
      <c r="P134" s="115"/>
      <c r="Q134" s="115"/>
      <c r="R134" s="115"/>
      <c r="S134" s="115"/>
      <c r="T134" s="115"/>
      <c r="U134" s="115"/>
      <c r="V134" s="115"/>
      <c r="W134" s="115"/>
      <c r="X134" s="115"/>
      <c r="Y134" s="115"/>
      <c r="Z134" s="115"/>
      <c r="AA134" s="115"/>
      <c r="AB134" s="115"/>
      <c r="AC134" s="115"/>
      <c r="AD134" s="115"/>
      <c r="AE134" s="115"/>
      <c r="AF134" s="115"/>
      <c r="AG134" s="115"/>
      <c r="AH134" s="115"/>
      <c r="AI134" s="115"/>
      <c r="AJ134" s="115"/>
      <c r="AK134" s="115"/>
      <c r="AL134" s="115"/>
      <c r="AM134" s="115"/>
      <c r="AN134" s="115"/>
      <c r="AO134" s="115"/>
      <c r="AP134" s="115"/>
      <c r="AQ134" s="115"/>
      <c r="AR134" s="115"/>
      <c r="AS134" s="115"/>
      <c r="AT134" s="115"/>
      <c r="AU134" s="115"/>
      <c r="AV134" s="115"/>
      <c r="AW134" s="115"/>
      <c r="AX134" s="115"/>
    </row>
    <row r="135" spans="15:50" s="114" customFormat="1" ht="32.5">
      <c r="O135" s="116"/>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row>
    <row r="136" spans="15:50" s="114" customFormat="1" ht="32.5">
      <c r="O136" s="116"/>
      <c r="P136" s="115"/>
      <c r="Q136" s="115"/>
      <c r="R136" s="115"/>
      <c r="S136" s="115"/>
      <c r="T136" s="115"/>
      <c r="U136" s="115"/>
      <c r="V136" s="115"/>
      <c r="W136" s="115"/>
      <c r="X136" s="115"/>
      <c r="Y136" s="115"/>
      <c r="Z136" s="115"/>
      <c r="AA136" s="115"/>
      <c r="AB136" s="115"/>
      <c r="AC136" s="115"/>
      <c r="AD136" s="115"/>
      <c r="AE136" s="115"/>
      <c r="AF136" s="115"/>
      <c r="AG136" s="115"/>
      <c r="AH136" s="115"/>
      <c r="AI136" s="115"/>
      <c r="AJ136" s="115"/>
      <c r="AK136" s="115"/>
      <c r="AL136" s="115"/>
      <c r="AM136" s="115"/>
      <c r="AN136" s="115"/>
      <c r="AO136" s="115"/>
      <c r="AP136" s="115"/>
      <c r="AQ136" s="115"/>
      <c r="AR136" s="115"/>
      <c r="AS136" s="115"/>
      <c r="AT136" s="115"/>
      <c r="AU136" s="115"/>
      <c r="AV136" s="115"/>
      <c r="AW136" s="115"/>
      <c r="AX136" s="115"/>
    </row>
    <row r="137" spans="15:50" s="114" customFormat="1" ht="32.5">
      <c r="O137" s="116"/>
      <c r="P137" s="115"/>
      <c r="Q137" s="115"/>
      <c r="R137" s="115"/>
      <c r="S137" s="115"/>
      <c r="T137" s="115"/>
      <c r="U137" s="115"/>
      <c r="V137" s="115"/>
      <c r="W137" s="115"/>
      <c r="X137" s="115"/>
      <c r="Y137" s="115"/>
      <c r="Z137" s="115"/>
      <c r="AA137" s="115"/>
      <c r="AB137" s="115"/>
      <c r="AC137" s="115"/>
      <c r="AD137" s="115"/>
      <c r="AE137" s="115"/>
      <c r="AF137" s="115"/>
      <c r="AG137" s="115"/>
      <c r="AH137" s="115"/>
      <c r="AI137" s="115"/>
      <c r="AJ137" s="115"/>
      <c r="AK137" s="115"/>
      <c r="AL137" s="115"/>
      <c r="AM137" s="115"/>
      <c r="AN137" s="115"/>
      <c r="AO137" s="115"/>
      <c r="AP137" s="115"/>
      <c r="AQ137" s="115"/>
      <c r="AR137" s="115"/>
      <c r="AS137" s="115"/>
      <c r="AT137" s="115"/>
      <c r="AU137" s="115"/>
      <c r="AV137" s="115"/>
      <c r="AW137" s="115"/>
      <c r="AX137" s="115"/>
    </row>
    <row r="138" spans="15:50" s="114" customFormat="1" ht="32.5">
      <c r="O138" s="116"/>
      <c r="P138" s="115"/>
      <c r="Q138" s="115"/>
      <c r="R138" s="115"/>
      <c r="S138" s="115"/>
      <c r="T138" s="115"/>
      <c r="U138" s="115"/>
      <c r="V138" s="115"/>
      <c r="W138" s="115"/>
      <c r="X138" s="115"/>
      <c r="Y138" s="115"/>
      <c r="Z138" s="115"/>
      <c r="AA138" s="115"/>
      <c r="AB138" s="115"/>
      <c r="AC138" s="115"/>
      <c r="AD138" s="115"/>
      <c r="AE138" s="115"/>
      <c r="AF138" s="115"/>
      <c r="AG138" s="115"/>
      <c r="AH138" s="115"/>
      <c r="AI138" s="115"/>
      <c r="AJ138" s="115"/>
      <c r="AK138" s="115"/>
      <c r="AL138" s="115"/>
      <c r="AM138" s="115"/>
      <c r="AN138" s="115"/>
      <c r="AO138" s="115"/>
      <c r="AP138" s="115"/>
      <c r="AQ138" s="115"/>
      <c r="AR138" s="115"/>
      <c r="AS138" s="115"/>
      <c r="AT138" s="115"/>
      <c r="AU138" s="115"/>
      <c r="AV138" s="115"/>
      <c r="AW138" s="115"/>
      <c r="AX138" s="115"/>
    </row>
    <row r="139" spans="15:50" s="114" customFormat="1" ht="32.5">
      <c r="O139" s="116"/>
      <c r="P139" s="115"/>
      <c r="Q139" s="115"/>
      <c r="R139" s="115"/>
      <c r="S139" s="115"/>
      <c r="T139" s="115"/>
      <c r="U139" s="115"/>
      <c r="V139" s="115"/>
      <c r="W139" s="115"/>
      <c r="X139" s="115"/>
      <c r="Y139" s="115"/>
      <c r="Z139" s="115"/>
      <c r="AA139" s="115"/>
      <c r="AB139" s="115"/>
      <c r="AC139" s="115"/>
      <c r="AD139" s="115"/>
      <c r="AE139" s="115"/>
      <c r="AF139" s="115"/>
      <c r="AG139" s="115"/>
      <c r="AH139" s="115"/>
      <c r="AI139" s="115"/>
      <c r="AJ139" s="115"/>
      <c r="AK139" s="115"/>
      <c r="AL139" s="115"/>
      <c r="AM139" s="115"/>
      <c r="AN139" s="115"/>
      <c r="AO139" s="115"/>
      <c r="AP139" s="115"/>
      <c r="AQ139" s="115"/>
      <c r="AR139" s="115"/>
      <c r="AS139" s="115"/>
      <c r="AT139" s="115"/>
      <c r="AU139" s="115"/>
      <c r="AV139" s="115"/>
      <c r="AW139" s="115"/>
      <c r="AX139" s="115"/>
    </row>
    <row r="140" spans="15:50" s="114" customFormat="1" ht="32.5">
      <c r="O140" s="116"/>
      <c r="P140" s="115"/>
      <c r="Q140" s="115"/>
      <c r="R140" s="115"/>
      <c r="S140" s="115"/>
      <c r="T140" s="115"/>
      <c r="U140" s="115"/>
      <c r="V140" s="115"/>
      <c r="W140" s="115"/>
      <c r="X140" s="115"/>
      <c r="Y140" s="115"/>
      <c r="Z140" s="115"/>
      <c r="AA140" s="115"/>
      <c r="AB140" s="115"/>
      <c r="AC140" s="115"/>
      <c r="AD140" s="115"/>
      <c r="AE140" s="115"/>
      <c r="AF140" s="115"/>
      <c r="AG140" s="115"/>
      <c r="AH140" s="115"/>
      <c r="AI140" s="115"/>
      <c r="AJ140" s="115"/>
      <c r="AK140" s="115"/>
      <c r="AL140" s="115"/>
      <c r="AM140" s="115"/>
      <c r="AN140" s="115"/>
      <c r="AO140" s="115"/>
      <c r="AP140" s="115"/>
      <c r="AQ140" s="115"/>
      <c r="AR140" s="115"/>
      <c r="AS140" s="115"/>
      <c r="AT140" s="115"/>
      <c r="AU140" s="115"/>
      <c r="AV140" s="115"/>
      <c r="AW140" s="115"/>
      <c r="AX140" s="115"/>
    </row>
    <row r="141" spans="15:50" s="114" customFormat="1" ht="32.5">
      <c r="O141" s="116"/>
      <c r="P141" s="115"/>
      <c r="Q141" s="115"/>
      <c r="R141" s="115"/>
      <c r="S141" s="115"/>
      <c r="T141" s="115"/>
      <c r="U141" s="115"/>
      <c r="V141" s="115"/>
      <c r="W141" s="115"/>
      <c r="X141" s="115"/>
      <c r="Y141" s="115"/>
      <c r="Z141" s="115"/>
      <c r="AA141" s="115"/>
      <c r="AB141" s="115"/>
      <c r="AC141" s="115"/>
      <c r="AD141" s="115"/>
      <c r="AE141" s="115"/>
      <c r="AF141" s="115"/>
      <c r="AG141" s="115"/>
      <c r="AH141" s="115"/>
      <c r="AI141" s="115"/>
      <c r="AJ141" s="115"/>
      <c r="AK141" s="115"/>
      <c r="AL141" s="115"/>
      <c r="AM141" s="115"/>
      <c r="AN141" s="115"/>
      <c r="AO141" s="115"/>
      <c r="AP141" s="115"/>
      <c r="AQ141" s="115"/>
      <c r="AR141" s="115"/>
      <c r="AS141" s="115"/>
      <c r="AT141" s="115"/>
      <c r="AU141" s="115"/>
      <c r="AV141" s="115"/>
      <c r="AW141" s="115"/>
      <c r="AX141" s="115"/>
    </row>
    <row r="142" spans="15:50" s="114" customFormat="1" ht="32.5">
      <c r="O142" s="116"/>
      <c r="P142" s="115"/>
      <c r="Q142" s="115"/>
      <c r="R142" s="115"/>
      <c r="S142" s="115"/>
      <c r="T142" s="115"/>
      <c r="U142" s="115"/>
      <c r="V142" s="115"/>
      <c r="W142" s="115"/>
      <c r="X142" s="115"/>
      <c r="Y142" s="115"/>
      <c r="Z142" s="115"/>
      <c r="AA142" s="115"/>
      <c r="AB142" s="115"/>
      <c r="AC142" s="115"/>
      <c r="AD142" s="115"/>
      <c r="AE142" s="115"/>
      <c r="AF142" s="115"/>
      <c r="AG142" s="115"/>
      <c r="AH142" s="115"/>
      <c r="AI142" s="115"/>
      <c r="AJ142" s="115"/>
      <c r="AK142" s="115"/>
      <c r="AL142" s="115"/>
      <c r="AM142" s="115"/>
      <c r="AN142" s="115"/>
      <c r="AO142" s="115"/>
      <c r="AP142" s="115"/>
      <c r="AQ142" s="115"/>
      <c r="AR142" s="115"/>
      <c r="AS142" s="115"/>
      <c r="AT142" s="115"/>
      <c r="AU142" s="115"/>
      <c r="AV142" s="115"/>
      <c r="AW142" s="115"/>
      <c r="AX142" s="115"/>
    </row>
    <row r="143" spans="15:50" s="114" customFormat="1" ht="32.5">
      <c r="O143" s="116"/>
      <c r="P143" s="115"/>
      <c r="Q143" s="115"/>
      <c r="R143" s="115"/>
      <c r="S143" s="115"/>
      <c r="T143" s="115"/>
      <c r="U143" s="115"/>
      <c r="V143" s="115"/>
      <c r="W143" s="115"/>
      <c r="X143" s="115"/>
      <c r="Y143" s="115"/>
      <c r="Z143" s="115"/>
      <c r="AA143" s="115"/>
      <c r="AB143" s="115"/>
      <c r="AC143" s="115"/>
      <c r="AD143" s="115"/>
      <c r="AE143" s="115"/>
      <c r="AF143" s="115"/>
      <c r="AG143" s="115"/>
      <c r="AH143" s="115"/>
      <c r="AI143" s="115"/>
      <c r="AJ143" s="115"/>
      <c r="AK143" s="115"/>
      <c r="AL143" s="115"/>
      <c r="AM143" s="115"/>
      <c r="AN143" s="115"/>
      <c r="AO143" s="115"/>
      <c r="AP143" s="115"/>
      <c r="AQ143" s="115"/>
      <c r="AR143" s="115"/>
      <c r="AS143" s="115"/>
      <c r="AT143" s="115"/>
      <c r="AU143" s="115"/>
      <c r="AV143" s="115"/>
      <c r="AW143" s="115"/>
      <c r="AX143" s="115"/>
    </row>
    <row r="144" spans="15:50" s="114" customFormat="1" ht="32.5">
      <c r="O144" s="116"/>
      <c r="P144" s="115"/>
      <c r="Q144" s="115"/>
      <c r="R144" s="115"/>
      <c r="S144" s="115"/>
      <c r="T144" s="115"/>
      <c r="U144" s="115"/>
      <c r="V144" s="115"/>
      <c r="W144" s="115"/>
      <c r="X144" s="115"/>
      <c r="Y144" s="115"/>
      <c r="Z144" s="115"/>
      <c r="AA144" s="115"/>
      <c r="AB144" s="115"/>
      <c r="AC144" s="115"/>
      <c r="AD144" s="115"/>
      <c r="AE144" s="115"/>
      <c r="AF144" s="115"/>
      <c r="AG144" s="115"/>
      <c r="AH144" s="115"/>
      <c r="AI144" s="115"/>
      <c r="AJ144" s="115"/>
      <c r="AK144" s="115"/>
      <c r="AL144" s="115"/>
      <c r="AM144" s="115"/>
      <c r="AN144" s="115"/>
      <c r="AO144" s="115"/>
      <c r="AP144" s="115"/>
      <c r="AQ144" s="115"/>
      <c r="AR144" s="115"/>
      <c r="AS144" s="115"/>
      <c r="AT144" s="115"/>
      <c r="AU144" s="115"/>
      <c r="AV144" s="115"/>
      <c r="AW144" s="115"/>
      <c r="AX144" s="115"/>
    </row>
    <row r="145" spans="15:50" s="114" customFormat="1" ht="32.5">
      <c r="O145" s="116"/>
      <c r="P145" s="115"/>
      <c r="Q145" s="115"/>
      <c r="R145" s="115"/>
      <c r="S145" s="115"/>
      <c r="T145" s="115"/>
      <c r="U145" s="115"/>
      <c r="V145" s="115"/>
      <c r="W145" s="115"/>
      <c r="X145" s="115"/>
      <c r="Y145" s="115"/>
      <c r="Z145" s="115"/>
      <c r="AA145" s="115"/>
      <c r="AB145" s="115"/>
      <c r="AC145" s="115"/>
      <c r="AD145" s="115"/>
      <c r="AE145" s="115"/>
      <c r="AF145" s="115"/>
      <c r="AG145" s="115"/>
      <c r="AH145" s="115"/>
      <c r="AI145" s="115"/>
      <c r="AJ145" s="115"/>
      <c r="AK145" s="115"/>
      <c r="AL145" s="115"/>
      <c r="AM145" s="115"/>
      <c r="AN145" s="115"/>
      <c r="AO145" s="115"/>
      <c r="AP145" s="115"/>
      <c r="AQ145" s="115"/>
      <c r="AR145" s="115"/>
      <c r="AS145" s="115"/>
      <c r="AT145" s="115"/>
      <c r="AU145" s="115"/>
      <c r="AV145" s="115"/>
      <c r="AW145" s="115"/>
      <c r="AX145" s="115"/>
    </row>
    <row r="146" spans="15:50" s="114" customFormat="1" ht="32.5">
      <c r="O146" s="116"/>
      <c r="P146" s="115"/>
      <c r="Q146" s="115"/>
      <c r="R146" s="115"/>
      <c r="S146" s="115"/>
      <c r="T146" s="115"/>
      <c r="U146" s="115"/>
      <c r="V146" s="115"/>
      <c r="W146" s="115"/>
      <c r="X146" s="115"/>
      <c r="Y146" s="115"/>
      <c r="Z146" s="115"/>
      <c r="AA146" s="115"/>
      <c r="AB146" s="115"/>
      <c r="AC146" s="115"/>
      <c r="AD146" s="115"/>
      <c r="AE146" s="115"/>
      <c r="AF146" s="115"/>
      <c r="AG146" s="115"/>
      <c r="AH146" s="115"/>
      <c r="AI146" s="115"/>
      <c r="AJ146" s="115"/>
      <c r="AK146" s="115"/>
      <c r="AL146" s="115"/>
      <c r="AM146" s="115"/>
      <c r="AN146" s="115"/>
      <c r="AO146" s="115"/>
      <c r="AP146" s="115"/>
      <c r="AQ146" s="115"/>
      <c r="AR146" s="115"/>
      <c r="AS146" s="115"/>
      <c r="AT146" s="115"/>
      <c r="AU146" s="115"/>
      <c r="AV146" s="115"/>
      <c r="AW146" s="115"/>
      <c r="AX146" s="115"/>
    </row>
    <row r="147" spans="15:50" s="114" customFormat="1" ht="32.5">
      <c r="O147" s="116"/>
      <c r="P147" s="115"/>
      <c r="Q147" s="115"/>
      <c r="R147" s="115"/>
      <c r="S147" s="115"/>
      <c r="T147" s="115"/>
      <c r="U147" s="115"/>
      <c r="V147" s="115"/>
      <c r="W147" s="115"/>
      <c r="X147" s="115"/>
      <c r="Y147" s="115"/>
      <c r="Z147" s="115"/>
      <c r="AA147" s="115"/>
      <c r="AB147" s="115"/>
      <c r="AC147" s="115"/>
      <c r="AD147" s="115"/>
      <c r="AE147" s="115"/>
      <c r="AF147" s="115"/>
      <c r="AG147" s="115"/>
      <c r="AH147" s="115"/>
      <c r="AI147" s="115"/>
      <c r="AJ147" s="115"/>
      <c r="AK147" s="115"/>
      <c r="AL147" s="115"/>
      <c r="AM147" s="115"/>
      <c r="AN147" s="115"/>
      <c r="AO147" s="115"/>
      <c r="AP147" s="115"/>
      <c r="AQ147" s="115"/>
      <c r="AR147" s="115"/>
      <c r="AS147" s="115"/>
      <c r="AT147" s="115"/>
      <c r="AU147" s="115"/>
      <c r="AV147" s="115"/>
      <c r="AW147" s="115"/>
      <c r="AX147" s="115"/>
    </row>
    <row r="148" spans="15:50" s="114" customFormat="1" ht="32.5">
      <c r="O148" s="116"/>
      <c r="P148" s="115"/>
      <c r="Q148" s="115"/>
      <c r="R148" s="115"/>
      <c r="S148" s="115"/>
      <c r="T148" s="115"/>
      <c r="U148" s="115"/>
      <c r="V148" s="115"/>
      <c r="W148" s="115"/>
      <c r="X148" s="115"/>
      <c r="Y148" s="115"/>
      <c r="Z148" s="115"/>
      <c r="AA148" s="115"/>
      <c r="AB148" s="115"/>
      <c r="AC148" s="115"/>
      <c r="AD148" s="115"/>
      <c r="AE148" s="115"/>
      <c r="AF148" s="115"/>
      <c r="AG148" s="115"/>
      <c r="AH148" s="115"/>
      <c r="AI148" s="115"/>
      <c r="AJ148" s="115"/>
      <c r="AK148" s="115"/>
      <c r="AL148" s="115"/>
      <c r="AM148" s="115"/>
      <c r="AN148" s="115"/>
      <c r="AO148" s="115"/>
      <c r="AP148" s="115"/>
      <c r="AQ148" s="115"/>
      <c r="AR148" s="115"/>
      <c r="AS148" s="115"/>
      <c r="AT148" s="115"/>
      <c r="AU148" s="115"/>
      <c r="AV148" s="115"/>
      <c r="AW148" s="115"/>
      <c r="AX148" s="115"/>
    </row>
    <row r="149" spans="15:50" s="114" customFormat="1" ht="32.5">
      <c r="O149" s="116"/>
      <c r="P149" s="115"/>
      <c r="Q149" s="115"/>
      <c r="R149" s="115"/>
      <c r="S149" s="115"/>
      <c r="T149" s="115"/>
      <c r="U149" s="115"/>
      <c r="V149" s="115"/>
      <c r="W149" s="115"/>
      <c r="X149" s="115"/>
      <c r="Y149" s="115"/>
      <c r="Z149" s="115"/>
      <c r="AA149" s="115"/>
      <c r="AB149" s="115"/>
      <c r="AC149" s="115"/>
      <c r="AD149" s="115"/>
      <c r="AE149" s="115"/>
      <c r="AF149" s="115"/>
      <c r="AG149" s="115"/>
      <c r="AH149" s="115"/>
      <c r="AI149" s="115"/>
      <c r="AJ149" s="115"/>
      <c r="AK149" s="115"/>
      <c r="AL149" s="115"/>
      <c r="AM149" s="115"/>
      <c r="AN149" s="115"/>
      <c r="AO149" s="115"/>
      <c r="AP149" s="115"/>
      <c r="AQ149" s="115"/>
      <c r="AR149" s="115"/>
      <c r="AS149" s="115"/>
      <c r="AT149" s="115"/>
      <c r="AU149" s="115"/>
      <c r="AV149" s="115"/>
      <c r="AW149" s="115"/>
      <c r="AX149" s="115"/>
    </row>
    <row r="150" spans="15:50" s="114" customFormat="1" ht="32.5">
      <c r="O150" s="116"/>
      <c r="P150" s="115"/>
      <c r="Q150" s="115"/>
      <c r="R150" s="115"/>
      <c r="S150" s="115"/>
      <c r="T150" s="115"/>
      <c r="U150" s="115"/>
      <c r="V150" s="115"/>
      <c r="W150" s="115"/>
      <c r="X150" s="115"/>
      <c r="Y150" s="115"/>
      <c r="Z150" s="115"/>
      <c r="AA150" s="115"/>
      <c r="AB150" s="115"/>
      <c r="AC150" s="115"/>
      <c r="AD150" s="115"/>
      <c r="AE150" s="115"/>
      <c r="AF150" s="115"/>
      <c r="AG150" s="115"/>
      <c r="AH150" s="115"/>
      <c r="AI150" s="115"/>
      <c r="AJ150" s="115"/>
      <c r="AK150" s="115"/>
      <c r="AL150" s="115"/>
      <c r="AM150" s="115"/>
      <c r="AN150" s="115"/>
      <c r="AO150" s="115"/>
      <c r="AP150" s="115"/>
      <c r="AQ150" s="115"/>
      <c r="AR150" s="115"/>
      <c r="AS150" s="115"/>
      <c r="AT150" s="115"/>
      <c r="AU150" s="115"/>
      <c r="AV150" s="115"/>
      <c r="AW150" s="115"/>
      <c r="AX150" s="115"/>
    </row>
    <row r="151" spans="15:50" s="114" customFormat="1" ht="32.5">
      <c r="O151" s="116"/>
      <c r="P151" s="115"/>
      <c r="Q151" s="115"/>
      <c r="R151" s="115"/>
      <c r="S151" s="115"/>
      <c r="T151" s="115"/>
      <c r="U151" s="115"/>
      <c r="V151" s="115"/>
      <c r="W151" s="115"/>
      <c r="X151" s="115"/>
      <c r="Y151" s="115"/>
      <c r="Z151" s="115"/>
      <c r="AA151" s="115"/>
      <c r="AB151" s="115"/>
      <c r="AC151" s="115"/>
      <c r="AD151" s="115"/>
      <c r="AE151" s="115"/>
      <c r="AF151" s="115"/>
      <c r="AG151" s="115"/>
      <c r="AH151" s="115"/>
      <c r="AI151" s="115"/>
      <c r="AJ151" s="115"/>
      <c r="AK151" s="115"/>
      <c r="AL151" s="115"/>
      <c r="AM151" s="115"/>
      <c r="AN151" s="115"/>
      <c r="AO151" s="115"/>
      <c r="AP151" s="115"/>
      <c r="AQ151" s="115"/>
      <c r="AR151" s="115"/>
      <c r="AS151" s="115"/>
      <c r="AT151" s="115"/>
      <c r="AU151" s="115"/>
      <c r="AV151" s="115"/>
      <c r="AW151" s="115"/>
      <c r="AX151" s="115"/>
    </row>
    <row r="152" spans="15:50" s="114" customFormat="1" ht="32.5">
      <c r="O152" s="116"/>
      <c r="P152" s="115"/>
      <c r="Q152" s="115"/>
      <c r="R152" s="115"/>
      <c r="S152" s="115"/>
      <c r="T152" s="115"/>
      <c r="U152" s="115"/>
      <c r="V152" s="115"/>
      <c r="W152" s="115"/>
      <c r="X152" s="115"/>
      <c r="Y152" s="115"/>
      <c r="Z152" s="115"/>
      <c r="AA152" s="115"/>
      <c r="AB152" s="115"/>
      <c r="AC152" s="115"/>
      <c r="AD152" s="115"/>
      <c r="AE152" s="115"/>
      <c r="AF152" s="115"/>
      <c r="AG152" s="115"/>
      <c r="AH152" s="115"/>
      <c r="AI152" s="115"/>
      <c r="AJ152" s="115"/>
      <c r="AK152" s="115"/>
      <c r="AL152" s="115"/>
      <c r="AM152" s="115"/>
      <c r="AN152" s="115"/>
      <c r="AO152" s="115"/>
      <c r="AP152" s="115"/>
      <c r="AQ152" s="115"/>
      <c r="AR152" s="115"/>
      <c r="AS152" s="115"/>
      <c r="AT152" s="115"/>
      <c r="AU152" s="115"/>
      <c r="AV152" s="115"/>
      <c r="AW152" s="115"/>
      <c r="AX152" s="115"/>
    </row>
    <row r="153" spans="15:50" s="114" customFormat="1" ht="32.5">
      <c r="O153" s="116"/>
      <c r="P153" s="115"/>
      <c r="Q153" s="115"/>
      <c r="R153" s="115"/>
      <c r="S153" s="115"/>
      <c r="T153" s="115"/>
      <c r="U153" s="115"/>
      <c r="V153" s="115"/>
      <c r="W153" s="115"/>
      <c r="X153" s="115"/>
      <c r="Y153" s="115"/>
      <c r="Z153" s="115"/>
      <c r="AA153" s="115"/>
      <c r="AB153" s="115"/>
      <c r="AC153" s="115"/>
      <c r="AD153" s="115"/>
      <c r="AE153" s="115"/>
      <c r="AF153" s="115"/>
      <c r="AG153" s="115"/>
      <c r="AH153" s="115"/>
      <c r="AI153" s="115"/>
      <c r="AJ153" s="115"/>
      <c r="AK153" s="115"/>
      <c r="AL153" s="115"/>
      <c r="AM153" s="115"/>
      <c r="AN153" s="115"/>
      <c r="AO153" s="115"/>
      <c r="AP153" s="115"/>
      <c r="AQ153" s="115"/>
      <c r="AR153" s="115"/>
      <c r="AS153" s="115"/>
      <c r="AT153" s="115"/>
      <c r="AU153" s="115"/>
      <c r="AV153" s="115"/>
      <c r="AW153" s="115"/>
      <c r="AX153" s="115"/>
    </row>
    <row r="154" spans="15:50" s="114" customFormat="1" ht="32.5">
      <c r="O154" s="116"/>
      <c r="P154" s="115"/>
      <c r="Q154" s="115"/>
      <c r="R154" s="115"/>
      <c r="S154" s="115"/>
      <c r="T154" s="115"/>
      <c r="U154" s="115"/>
      <c r="V154" s="115"/>
      <c r="W154" s="115"/>
      <c r="X154" s="115"/>
      <c r="Y154" s="115"/>
      <c r="Z154" s="115"/>
      <c r="AA154" s="115"/>
      <c r="AB154" s="115"/>
      <c r="AC154" s="115"/>
      <c r="AD154" s="115"/>
      <c r="AE154" s="115"/>
      <c r="AF154" s="115"/>
      <c r="AG154" s="115"/>
      <c r="AH154" s="115"/>
      <c r="AI154" s="115"/>
      <c r="AJ154" s="115"/>
      <c r="AK154" s="115"/>
      <c r="AL154" s="115"/>
      <c r="AM154" s="115"/>
      <c r="AN154" s="115"/>
      <c r="AO154" s="115"/>
      <c r="AP154" s="115"/>
      <c r="AQ154" s="115"/>
      <c r="AR154" s="115"/>
      <c r="AS154" s="115"/>
      <c r="AT154" s="115"/>
      <c r="AU154" s="115"/>
      <c r="AV154" s="115"/>
      <c r="AW154" s="115"/>
      <c r="AX154" s="115"/>
    </row>
    <row r="155" spans="15:50" s="114" customFormat="1" ht="32.5">
      <c r="O155" s="116"/>
      <c r="P155" s="115"/>
      <c r="Q155" s="115"/>
      <c r="R155" s="115"/>
      <c r="S155" s="115"/>
      <c r="T155" s="115"/>
      <c r="U155" s="115"/>
      <c r="V155" s="115"/>
      <c r="W155" s="115"/>
      <c r="X155" s="115"/>
      <c r="Y155" s="115"/>
      <c r="Z155" s="115"/>
      <c r="AA155" s="115"/>
      <c r="AB155" s="115"/>
      <c r="AC155" s="115"/>
      <c r="AD155" s="115"/>
      <c r="AE155" s="115"/>
      <c r="AF155" s="115"/>
      <c r="AG155" s="115"/>
      <c r="AH155" s="115"/>
      <c r="AI155" s="115"/>
      <c r="AJ155" s="115"/>
      <c r="AK155" s="115"/>
      <c r="AL155" s="115"/>
      <c r="AM155" s="115"/>
      <c r="AN155" s="115"/>
      <c r="AO155" s="115"/>
      <c r="AP155" s="115"/>
      <c r="AQ155" s="115"/>
      <c r="AR155" s="115"/>
      <c r="AS155" s="115"/>
      <c r="AT155" s="115"/>
      <c r="AU155" s="115"/>
      <c r="AV155" s="115"/>
      <c r="AW155" s="115"/>
      <c r="AX155" s="115"/>
    </row>
    <row r="156" spans="15:50" s="114" customFormat="1" ht="32.5">
      <c r="O156" s="116"/>
      <c r="P156" s="115"/>
      <c r="Q156" s="115"/>
      <c r="R156" s="115"/>
      <c r="S156" s="115"/>
      <c r="T156" s="115"/>
      <c r="U156" s="115"/>
      <c r="V156" s="115"/>
      <c r="W156" s="115"/>
      <c r="X156" s="115"/>
      <c r="Y156" s="115"/>
      <c r="Z156" s="115"/>
      <c r="AA156" s="115"/>
      <c r="AB156" s="115"/>
      <c r="AC156" s="115"/>
      <c r="AD156" s="115"/>
      <c r="AE156" s="115"/>
      <c r="AF156" s="115"/>
      <c r="AG156" s="115"/>
      <c r="AH156" s="115"/>
      <c r="AI156" s="115"/>
      <c r="AJ156" s="115"/>
      <c r="AK156" s="115"/>
      <c r="AL156" s="115"/>
      <c r="AM156" s="115"/>
      <c r="AN156" s="115"/>
      <c r="AO156" s="115"/>
      <c r="AP156" s="115"/>
      <c r="AQ156" s="115"/>
      <c r="AR156" s="115"/>
      <c r="AS156" s="115"/>
      <c r="AT156" s="115"/>
      <c r="AU156" s="115"/>
      <c r="AV156" s="115"/>
      <c r="AW156" s="115"/>
      <c r="AX156" s="115"/>
    </row>
    <row r="157" spans="15:50" s="114" customFormat="1" ht="32.5">
      <c r="O157" s="116"/>
      <c r="P157" s="115"/>
      <c r="Q157" s="115"/>
      <c r="R157" s="115"/>
      <c r="S157" s="115"/>
      <c r="T157" s="115"/>
      <c r="U157" s="115"/>
      <c r="V157" s="115"/>
      <c r="W157" s="115"/>
      <c r="X157" s="115"/>
      <c r="Y157" s="115"/>
      <c r="Z157" s="115"/>
      <c r="AA157" s="115"/>
      <c r="AB157" s="115"/>
      <c r="AC157" s="115"/>
      <c r="AD157" s="115"/>
      <c r="AE157" s="115"/>
      <c r="AF157" s="115"/>
      <c r="AG157" s="115"/>
      <c r="AH157" s="115"/>
      <c r="AI157" s="115"/>
      <c r="AJ157" s="115"/>
      <c r="AK157" s="115"/>
      <c r="AL157" s="115"/>
      <c r="AM157" s="115"/>
      <c r="AN157" s="115"/>
      <c r="AO157" s="115"/>
      <c r="AP157" s="115"/>
      <c r="AQ157" s="115"/>
      <c r="AR157" s="115"/>
      <c r="AS157" s="115"/>
      <c r="AT157" s="115"/>
      <c r="AU157" s="115"/>
      <c r="AV157" s="115"/>
      <c r="AW157" s="115"/>
      <c r="AX157" s="115"/>
    </row>
    <row r="158" spans="15:50" s="114" customFormat="1" ht="32.5">
      <c r="O158" s="116"/>
      <c r="P158" s="115"/>
      <c r="Q158" s="115"/>
      <c r="R158" s="115"/>
      <c r="S158" s="115"/>
      <c r="T158" s="115"/>
      <c r="U158" s="115"/>
      <c r="V158" s="115"/>
      <c r="W158" s="115"/>
      <c r="X158" s="115"/>
      <c r="Y158" s="115"/>
      <c r="Z158" s="115"/>
      <c r="AA158" s="115"/>
      <c r="AB158" s="115"/>
      <c r="AC158" s="115"/>
      <c r="AD158" s="115"/>
      <c r="AE158" s="115"/>
      <c r="AF158" s="115"/>
      <c r="AG158" s="115"/>
      <c r="AH158" s="115"/>
      <c r="AI158" s="115"/>
      <c r="AJ158" s="115"/>
      <c r="AK158" s="115"/>
      <c r="AL158" s="115"/>
      <c r="AM158" s="115"/>
      <c r="AN158" s="115"/>
      <c r="AO158" s="115"/>
      <c r="AP158" s="115"/>
      <c r="AQ158" s="115"/>
      <c r="AR158" s="115"/>
      <c r="AS158" s="115"/>
      <c r="AT158" s="115"/>
      <c r="AU158" s="115"/>
      <c r="AV158" s="115"/>
      <c r="AW158" s="115"/>
      <c r="AX158" s="115"/>
    </row>
    <row r="159" spans="15:50" s="114" customFormat="1" ht="32.5">
      <c r="O159" s="116"/>
      <c r="P159" s="115"/>
      <c r="Q159" s="115"/>
      <c r="R159" s="115"/>
      <c r="S159" s="115"/>
      <c r="T159" s="115"/>
      <c r="U159" s="115"/>
      <c r="V159" s="115"/>
      <c r="W159" s="115"/>
      <c r="X159" s="115"/>
      <c r="Y159" s="115"/>
      <c r="Z159" s="115"/>
      <c r="AA159" s="115"/>
      <c r="AB159" s="115"/>
      <c r="AC159" s="115"/>
      <c r="AD159" s="115"/>
      <c r="AE159" s="115"/>
      <c r="AF159" s="115"/>
      <c r="AG159" s="115"/>
      <c r="AH159" s="115"/>
      <c r="AI159" s="115"/>
      <c r="AJ159" s="115"/>
      <c r="AK159" s="115"/>
      <c r="AL159" s="115"/>
      <c r="AM159" s="115"/>
      <c r="AN159" s="115"/>
      <c r="AO159" s="115"/>
      <c r="AP159" s="115"/>
      <c r="AQ159" s="115"/>
      <c r="AR159" s="115"/>
      <c r="AS159" s="115"/>
      <c r="AT159" s="115"/>
      <c r="AU159" s="115"/>
      <c r="AV159" s="115"/>
      <c r="AW159" s="115"/>
      <c r="AX159" s="115"/>
    </row>
    <row r="160" spans="15:50" s="114" customFormat="1" ht="32.5">
      <c r="O160" s="116"/>
      <c r="P160" s="115"/>
      <c r="Q160" s="115"/>
      <c r="R160" s="115"/>
      <c r="S160" s="115"/>
      <c r="T160" s="115"/>
      <c r="U160" s="115"/>
      <c r="V160" s="115"/>
      <c r="W160" s="115"/>
      <c r="X160" s="115"/>
      <c r="Y160" s="115"/>
      <c r="Z160" s="115"/>
      <c r="AA160" s="115"/>
      <c r="AB160" s="115"/>
      <c r="AC160" s="115"/>
      <c r="AD160" s="115"/>
      <c r="AE160" s="115"/>
      <c r="AF160" s="115"/>
      <c r="AG160" s="115"/>
      <c r="AH160" s="115"/>
      <c r="AI160" s="115"/>
      <c r="AJ160" s="115"/>
      <c r="AK160" s="115"/>
      <c r="AL160" s="115"/>
      <c r="AM160" s="115"/>
      <c r="AN160" s="115"/>
      <c r="AO160" s="115"/>
      <c r="AP160" s="115"/>
      <c r="AQ160" s="115"/>
      <c r="AR160" s="115"/>
      <c r="AS160" s="115"/>
      <c r="AT160" s="115"/>
      <c r="AU160" s="115"/>
      <c r="AV160" s="115"/>
      <c r="AW160" s="115"/>
      <c r="AX160" s="115"/>
    </row>
    <row r="161" spans="15:50" s="114" customFormat="1" ht="32.5">
      <c r="O161" s="116"/>
      <c r="P161" s="115"/>
      <c r="Q161" s="115"/>
      <c r="R161" s="115"/>
      <c r="S161" s="115"/>
      <c r="T161" s="115"/>
      <c r="U161" s="115"/>
      <c r="V161" s="115"/>
      <c r="W161" s="115"/>
      <c r="X161" s="115"/>
      <c r="Y161" s="115"/>
      <c r="Z161" s="115"/>
      <c r="AA161" s="115"/>
      <c r="AB161" s="115"/>
      <c r="AC161" s="115"/>
      <c r="AD161" s="115"/>
      <c r="AE161" s="115"/>
      <c r="AF161" s="115"/>
      <c r="AG161" s="115"/>
      <c r="AH161" s="115"/>
      <c r="AI161" s="115"/>
      <c r="AJ161" s="115"/>
      <c r="AK161" s="115"/>
      <c r="AL161" s="115"/>
      <c r="AM161" s="115"/>
      <c r="AN161" s="115"/>
      <c r="AO161" s="115"/>
      <c r="AP161" s="115"/>
      <c r="AQ161" s="115"/>
      <c r="AR161" s="115"/>
      <c r="AS161" s="115"/>
      <c r="AT161" s="115"/>
      <c r="AU161" s="115"/>
      <c r="AV161" s="115"/>
      <c r="AW161" s="115"/>
      <c r="AX161" s="115"/>
    </row>
    <row r="162" spans="15:50" s="114" customFormat="1" ht="32.5">
      <c r="O162" s="116"/>
      <c r="P162" s="115"/>
      <c r="Q162" s="115"/>
      <c r="R162" s="115"/>
      <c r="S162" s="115"/>
      <c r="T162" s="115"/>
      <c r="U162" s="115"/>
      <c r="V162" s="115"/>
      <c r="W162" s="115"/>
      <c r="X162" s="115"/>
      <c r="Y162" s="115"/>
      <c r="Z162" s="115"/>
      <c r="AA162" s="115"/>
      <c r="AB162" s="115"/>
      <c r="AC162" s="115"/>
      <c r="AD162" s="115"/>
      <c r="AE162" s="115"/>
      <c r="AF162" s="115"/>
      <c r="AG162" s="115"/>
      <c r="AH162" s="115"/>
      <c r="AI162" s="115"/>
      <c r="AJ162" s="115"/>
      <c r="AK162" s="115"/>
      <c r="AL162" s="115"/>
      <c r="AM162" s="115"/>
      <c r="AN162" s="115"/>
      <c r="AO162" s="115"/>
      <c r="AP162" s="115"/>
      <c r="AQ162" s="115"/>
      <c r="AR162" s="115"/>
      <c r="AS162" s="115"/>
      <c r="AT162" s="115"/>
      <c r="AU162" s="115"/>
      <c r="AV162" s="115"/>
      <c r="AW162" s="115"/>
      <c r="AX162" s="115"/>
    </row>
    <row r="163" spans="15:50" s="114" customFormat="1" ht="32.5">
      <c r="O163" s="116"/>
      <c r="P163" s="115"/>
      <c r="Q163" s="115"/>
      <c r="R163" s="115"/>
      <c r="S163" s="115"/>
      <c r="T163" s="115"/>
      <c r="U163" s="115"/>
      <c r="V163" s="115"/>
      <c r="W163" s="115"/>
      <c r="X163" s="115"/>
      <c r="Y163" s="115"/>
      <c r="Z163" s="115"/>
      <c r="AA163" s="115"/>
      <c r="AB163" s="115"/>
      <c r="AC163" s="115"/>
      <c r="AD163" s="115"/>
      <c r="AE163" s="115"/>
      <c r="AF163" s="115"/>
      <c r="AG163" s="115"/>
      <c r="AH163" s="115"/>
      <c r="AI163" s="115"/>
      <c r="AJ163" s="115"/>
      <c r="AK163" s="115"/>
      <c r="AL163" s="115"/>
      <c r="AM163" s="115"/>
      <c r="AN163" s="115"/>
      <c r="AO163" s="115"/>
      <c r="AP163" s="115"/>
      <c r="AQ163" s="115"/>
      <c r="AR163" s="115"/>
      <c r="AS163" s="115"/>
      <c r="AT163" s="115"/>
      <c r="AU163" s="115"/>
      <c r="AV163" s="115"/>
      <c r="AW163" s="115"/>
      <c r="AX163" s="115"/>
    </row>
    <row r="164" spans="15:50" s="114" customFormat="1" ht="32.5">
      <c r="O164" s="116"/>
      <c r="P164" s="115"/>
      <c r="Q164" s="115"/>
      <c r="R164" s="115"/>
      <c r="S164" s="115"/>
      <c r="T164" s="115"/>
      <c r="U164" s="115"/>
      <c r="V164" s="115"/>
      <c r="W164" s="115"/>
      <c r="X164" s="115"/>
      <c r="Y164" s="115"/>
      <c r="Z164" s="115"/>
      <c r="AA164" s="115"/>
      <c r="AB164" s="115"/>
      <c r="AC164" s="115"/>
      <c r="AD164" s="115"/>
      <c r="AE164" s="115"/>
      <c r="AF164" s="115"/>
      <c r="AG164" s="115"/>
      <c r="AH164" s="115"/>
      <c r="AI164" s="115"/>
      <c r="AJ164" s="115"/>
      <c r="AK164" s="115"/>
      <c r="AL164" s="115"/>
      <c r="AM164" s="115"/>
      <c r="AN164" s="115"/>
      <c r="AO164" s="115"/>
      <c r="AP164" s="115"/>
      <c r="AQ164" s="115"/>
      <c r="AR164" s="115"/>
      <c r="AS164" s="115"/>
      <c r="AT164" s="115"/>
      <c r="AU164" s="115"/>
      <c r="AV164" s="115"/>
      <c r="AW164" s="115"/>
      <c r="AX164" s="115"/>
    </row>
    <row r="165" spans="15:50" s="114" customFormat="1" ht="32.5">
      <c r="O165" s="116"/>
      <c r="P165" s="115"/>
      <c r="Q165" s="115"/>
      <c r="R165" s="115"/>
      <c r="S165" s="115"/>
      <c r="T165" s="115"/>
      <c r="U165" s="115"/>
      <c r="V165" s="115"/>
      <c r="W165" s="115"/>
      <c r="X165" s="115"/>
      <c r="Y165" s="115"/>
      <c r="Z165" s="115"/>
      <c r="AA165" s="115"/>
      <c r="AB165" s="115"/>
      <c r="AC165" s="115"/>
      <c r="AD165" s="115"/>
      <c r="AE165" s="115"/>
      <c r="AF165" s="115"/>
      <c r="AG165" s="115"/>
      <c r="AH165" s="115"/>
      <c r="AI165" s="115"/>
      <c r="AJ165" s="115"/>
      <c r="AK165" s="115"/>
      <c r="AL165" s="115"/>
      <c r="AM165" s="115"/>
      <c r="AN165" s="115"/>
      <c r="AO165" s="115"/>
      <c r="AP165" s="115"/>
      <c r="AQ165" s="115"/>
      <c r="AR165" s="115"/>
      <c r="AS165" s="115"/>
      <c r="AT165" s="115"/>
      <c r="AU165" s="115"/>
      <c r="AV165" s="115"/>
      <c r="AW165" s="115"/>
      <c r="AX165" s="115"/>
    </row>
    <row r="166" spans="15:50" s="114" customFormat="1" ht="32.5">
      <c r="O166" s="116"/>
      <c r="P166" s="115"/>
      <c r="Q166" s="115"/>
      <c r="R166" s="115"/>
      <c r="S166" s="115"/>
      <c r="T166" s="115"/>
      <c r="U166" s="115"/>
      <c r="V166" s="115"/>
      <c r="W166" s="115"/>
      <c r="X166" s="115"/>
      <c r="Y166" s="115"/>
      <c r="Z166" s="115"/>
      <c r="AA166" s="115"/>
      <c r="AB166" s="115"/>
      <c r="AC166" s="115"/>
      <c r="AD166" s="115"/>
      <c r="AE166" s="115"/>
      <c r="AF166" s="115"/>
      <c r="AG166" s="115"/>
      <c r="AH166" s="115"/>
      <c r="AI166" s="115"/>
      <c r="AJ166" s="115"/>
      <c r="AK166" s="115"/>
      <c r="AL166" s="115"/>
      <c r="AM166" s="115"/>
      <c r="AN166" s="115"/>
      <c r="AO166" s="115"/>
      <c r="AP166" s="115"/>
      <c r="AQ166" s="115"/>
      <c r="AR166" s="115"/>
      <c r="AS166" s="115"/>
      <c r="AT166" s="115"/>
      <c r="AU166" s="115"/>
      <c r="AV166" s="115"/>
      <c r="AW166" s="115"/>
      <c r="AX166" s="115"/>
    </row>
    <row r="167" spans="15:50" s="114" customFormat="1" ht="32.5">
      <c r="O167" s="116"/>
      <c r="P167" s="115"/>
      <c r="Q167" s="115"/>
      <c r="R167" s="115"/>
      <c r="S167" s="115"/>
      <c r="T167" s="115"/>
      <c r="U167" s="115"/>
      <c r="V167" s="115"/>
      <c r="W167" s="115"/>
      <c r="X167" s="115"/>
      <c r="Y167" s="115"/>
      <c r="Z167" s="115"/>
      <c r="AA167" s="115"/>
      <c r="AB167" s="115"/>
      <c r="AC167" s="115"/>
      <c r="AD167" s="115"/>
      <c r="AE167" s="115"/>
      <c r="AF167" s="115"/>
      <c r="AG167" s="115"/>
      <c r="AH167" s="115"/>
      <c r="AI167" s="115"/>
      <c r="AJ167" s="115"/>
      <c r="AK167" s="115"/>
      <c r="AL167" s="115"/>
      <c r="AM167" s="115"/>
      <c r="AN167" s="115"/>
      <c r="AO167" s="115"/>
      <c r="AP167" s="115"/>
      <c r="AQ167" s="115"/>
      <c r="AR167" s="115"/>
      <c r="AS167" s="115"/>
      <c r="AT167" s="115"/>
      <c r="AU167" s="115"/>
      <c r="AV167" s="115"/>
      <c r="AW167" s="115"/>
      <c r="AX167" s="115"/>
    </row>
    <row r="168" spans="15:50" s="114" customFormat="1" ht="32.5">
      <c r="O168" s="116"/>
      <c r="P168" s="115"/>
      <c r="Q168" s="115"/>
      <c r="R168" s="115"/>
      <c r="S168" s="115"/>
      <c r="T168" s="115"/>
      <c r="U168" s="115"/>
      <c r="V168" s="115"/>
      <c r="W168" s="115"/>
      <c r="X168" s="115"/>
      <c r="Y168" s="115"/>
      <c r="Z168" s="115"/>
      <c r="AA168" s="115"/>
      <c r="AB168" s="115"/>
      <c r="AC168" s="115"/>
      <c r="AD168" s="115"/>
      <c r="AE168" s="115"/>
      <c r="AF168" s="115"/>
      <c r="AG168" s="115"/>
      <c r="AH168" s="115"/>
      <c r="AI168" s="115"/>
      <c r="AJ168" s="115"/>
      <c r="AK168" s="115"/>
      <c r="AL168" s="115"/>
      <c r="AM168" s="115"/>
      <c r="AN168" s="115"/>
      <c r="AO168" s="115"/>
      <c r="AP168" s="115"/>
      <c r="AQ168" s="115"/>
      <c r="AR168" s="115"/>
      <c r="AS168" s="115"/>
      <c r="AT168" s="115"/>
      <c r="AU168" s="115"/>
      <c r="AV168" s="115"/>
      <c r="AW168" s="115"/>
      <c r="AX168" s="115"/>
    </row>
    <row r="169" spans="15:50" s="114" customFormat="1" ht="32.5">
      <c r="O169" s="116"/>
      <c r="P169" s="115"/>
      <c r="Q169" s="115"/>
      <c r="R169" s="115"/>
      <c r="S169" s="115"/>
      <c r="T169" s="115"/>
      <c r="U169" s="115"/>
      <c r="V169" s="115"/>
      <c r="W169" s="115"/>
      <c r="X169" s="115"/>
      <c r="Y169" s="115"/>
      <c r="Z169" s="115"/>
      <c r="AA169" s="115"/>
      <c r="AB169" s="115"/>
      <c r="AC169" s="115"/>
      <c r="AD169" s="115"/>
      <c r="AE169" s="115"/>
      <c r="AF169" s="115"/>
      <c r="AG169" s="115"/>
      <c r="AH169" s="115"/>
      <c r="AI169" s="115"/>
      <c r="AJ169" s="115"/>
      <c r="AK169" s="115"/>
      <c r="AL169" s="115"/>
      <c r="AM169" s="115"/>
      <c r="AN169" s="115"/>
      <c r="AO169" s="115"/>
      <c r="AP169" s="115"/>
      <c r="AQ169" s="115"/>
      <c r="AR169" s="115"/>
      <c r="AS169" s="115"/>
      <c r="AT169" s="115"/>
      <c r="AU169" s="115"/>
      <c r="AV169" s="115"/>
      <c r="AW169" s="115"/>
      <c r="AX169" s="115"/>
    </row>
    <row r="170" spans="15:50" s="114" customFormat="1" ht="32.5">
      <c r="O170" s="116"/>
      <c r="P170" s="115"/>
      <c r="Q170" s="115"/>
      <c r="R170" s="115"/>
      <c r="S170" s="115"/>
      <c r="T170" s="115"/>
      <c r="U170" s="115"/>
      <c r="V170" s="115"/>
      <c r="W170" s="115"/>
      <c r="X170" s="115"/>
      <c r="Y170" s="115"/>
      <c r="Z170" s="115"/>
      <c r="AA170" s="115"/>
      <c r="AB170" s="115"/>
      <c r="AC170" s="115"/>
      <c r="AD170" s="115"/>
      <c r="AE170" s="115"/>
      <c r="AF170" s="115"/>
      <c r="AG170" s="115"/>
      <c r="AH170" s="115"/>
      <c r="AI170" s="115"/>
      <c r="AJ170" s="115"/>
      <c r="AK170" s="115"/>
      <c r="AL170" s="115"/>
      <c r="AM170" s="115"/>
      <c r="AN170" s="115"/>
      <c r="AO170" s="115"/>
      <c r="AP170" s="115"/>
      <c r="AQ170" s="115"/>
      <c r="AR170" s="115"/>
      <c r="AS170" s="115"/>
      <c r="AT170" s="115"/>
      <c r="AU170" s="115"/>
      <c r="AV170" s="115"/>
      <c r="AW170" s="115"/>
      <c r="AX170" s="115"/>
    </row>
    <row r="171" spans="15:50" s="114" customFormat="1" ht="32.5">
      <c r="O171" s="116"/>
      <c r="P171" s="115"/>
      <c r="Q171" s="115"/>
      <c r="R171" s="115"/>
      <c r="S171" s="115"/>
      <c r="T171" s="115"/>
      <c r="U171" s="115"/>
      <c r="V171" s="115"/>
      <c r="W171" s="115"/>
      <c r="X171" s="115"/>
      <c r="Y171" s="115"/>
      <c r="Z171" s="115"/>
      <c r="AA171" s="115"/>
      <c r="AB171" s="115"/>
      <c r="AC171" s="115"/>
      <c r="AD171" s="115"/>
      <c r="AE171" s="115"/>
      <c r="AF171" s="115"/>
      <c r="AG171" s="115"/>
      <c r="AH171" s="115"/>
      <c r="AI171" s="115"/>
      <c r="AJ171" s="115"/>
      <c r="AK171" s="115"/>
      <c r="AL171" s="115"/>
      <c r="AM171" s="115"/>
      <c r="AN171" s="115"/>
      <c r="AO171" s="115"/>
      <c r="AP171" s="115"/>
      <c r="AQ171" s="115"/>
      <c r="AR171" s="115"/>
      <c r="AS171" s="115"/>
      <c r="AT171" s="115"/>
      <c r="AU171" s="115"/>
      <c r="AV171" s="115"/>
      <c r="AW171" s="115"/>
      <c r="AX171" s="115"/>
    </row>
    <row r="172" spans="15:50" s="114" customFormat="1" ht="32.5">
      <c r="O172" s="116"/>
      <c r="P172" s="115"/>
      <c r="Q172" s="115"/>
      <c r="R172" s="115"/>
      <c r="S172" s="115"/>
      <c r="T172" s="115"/>
      <c r="U172" s="115"/>
      <c r="V172" s="115"/>
      <c r="W172" s="115"/>
      <c r="X172" s="115"/>
      <c r="Y172" s="115"/>
      <c r="Z172" s="115"/>
      <c r="AA172" s="115"/>
      <c r="AB172" s="115"/>
      <c r="AC172" s="115"/>
      <c r="AD172" s="115"/>
      <c r="AE172" s="115"/>
      <c r="AF172" s="115"/>
      <c r="AG172" s="115"/>
      <c r="AH172" s="115"/>
      <c r="AI172" s="115"/>
      <c r="AJ172" s="115"/>
      <c r="AK172" s="115"/>
      <c r="AL172" s="115"/>
      <c r="AM172" s="115"/>
      <c r="AN172" s="115"/>
      <c r="AO172" s="115"/>
      <c r="AP172" s="115"/>
      <c r="AQ172" s="115"/>
      <c r="AR172" s="115"/>
      <c r="AS172" s="115"/>
      <c r="AT172" s="115"/>
      <c r="AU172" s="115"/>
      <c r="AV172" s="115"/>
      <c r="AW172" s="115"/>
      <c r="AX172" s="115"/>
    </row>
    <row r="173" spans="15:50" s="114" customFormat="1" ht="32.5">
      <c r="O173" s="116"/>
      <c r="P173" s="115"/>
      <c r="Q173" s="115"/>
      <c r="R173" s="115"/>
      <c r="S173" s="115"/>
      <c r="T173" s="115"/>
      <c r="U173" s="115"/>
      <c r="V173" s="115"/>
      <c r="W173" s="115"/>
      <c r="X173" s="115"/>
      <c r="Y173" s="115"/>
      <c r="Z173" s="115"/>
      <c r="AA173" s="115"/>
      <c r="AB173" s="115"/>
      <c r="AC173" s="115"/>
      <c r="AD173" s="115"/>
      <c r="AE173" s="115"/>
      <c r="AF173" s="115"/>
      <c r="AG173" s="115"/>
      <c r="AH173" s="115"/>
      <c r="AI173" s="115"/>
      <c r="AJ173" s="115"/>
      <c r="AK173" s="115"/>
      <c r="AL173" s="115"/>
      <c r="AM173" s="115"/>
      <c r="AN173" s="115"/>
      <c r="AO173" s="115"/>
      <c r="AP173" s="115"/>
      <c r="AQ173" s="115"/>
      <c r="AR173" s="115"/>
      <c r="AS173" s="115"/>
      <c r="AT173" s="115"/>
      <c r="AU173" s="115"/>
      <c r="AV173" s="115"/>
      <c r="AW173" s="115"/>
      <c r="AX173" s="115"/>
    </row>
    <row r="174" spans="15:50" s="114" customFormat="1" ht="32.5">
      <c r="O174" s="116"/>
      <c r="P174" s="115"/>
      <c r="Q174" s="115"/>
      <c r="R174" s="115"/>
      <c r="S174" s="115"/>
      <c r="T174" s="115"/>
      <c r="U174" s="115"/>
      <c r="V174" s="115"/>
      <c r="W174" s="115"/>
      <c r="X174" s="115"/>
      <c r="Y174" s="115"/>
      <c r="Z174" s="115"/>
      <c r="AA174" s="115"/>
      <c r="AB174" s="115"/>
      <c r="AC174" s="115"/>
      <c r="AD174" s="115"/>
      <c r="AE174" s="115"/>
      <c r="AF174" s="115"/>
      <c r="AG174" s="115"/>
      <c r="AH174" s="115"/>
      <c r="AI174" s="115"/>
      <c r="AJ174" s="115"/>
      <c r="AK174" s="115"/>
      <c r="AL174" s="115"/>
      <c r="AM174" s="115"/>
      <c r="AN174" s="115"/>
      <c r="AO174" s="115"/>
      <c r="AP174" s="115"/>
      <c r="AQ174" s="115"/>
      <c r="AR174" s="115"/>
      <c r="AS174" s="115"/>
      <c r="AT174" s="115"/>
      <c r="AU174" s="115"/>
      <c r="AV174" s="115"/>
      <c r="AW174" s="115"/>
      <c r="AX174" s="115"/>
    </row>
    <row r="175" spans="15:50" s="114" customFormat="1" ht="32.5">
      <c r="O175" s="116"/>
      <c r="P175" s="115"/>
      <c r="Q175" s="115"/>
      <c r="R175" s="115"/>
      <c r="S175" s="115"/>
      <c r="T175" s="115"/>
      <c r="U175" s="115"/>
      <c r="V175" s="115"/>
      <c r="W175" s="115"/>
      <c r="X175" s="115"/>
      <c r="Y175" s="115"/>
      <c r="Z175" s="115"/>
      <c r="AA175" s="115"/>
      <c r="AB175" s="115"/>
      <c r="AC175" s="115"/>
      <c r="AD175" s="115"/>
      <c r="AE175" s="115"/>
      <c r="AF175" s="115"/>
      <c r="AG175" s="115"/>
      <c r="AH175" s="115"/>
      <c r="AI175" s="115"/>
      <c r="AJ175" s="115"/>
      <c r="AK175" s="115"/>
      <c r="AL175" s="115"/>
      <c r="AM175" s="115"/>
      <c r="AN175" s="115"/>
      <c r="AO175" s="115"/>
      <c r="AP175" s="115"/>
      <c r="AQ175" s="115"/>
      <c r="AR175" s="115"/>
      <c r="AS175" s="115"/>
      <c r="AT175" s="115"/>
      <c r="AU175" s="115"/>
      <c r="AV175" s="115"/>
      <c r="AW175" s="115"/>
      <c r="AX175" s="115"/>
    </row>
    <row r="176" spans="15:50" s="114" customFormat="1" ht="32.5">
      <c r="O176" s="116"/>
      <c r="P176" s="115"/>
      <c r="Q176" s="115"/>
      <c r="R176" s="115"/>
      <c r="S176" s="115"/>
      <c r="T176" s="115"/>
      <c r="U176" s="115"/>
      <c r="V176" s="115"/>
      <c r="W176" s="115"/>
      <c r="X176" s="115"/>
      <c r="Y176" s="115"/>
      <c r="Z176" s="115"/>
      <c r="AA176" s="115"/>
      <c r="AB176" s="115"/>
      <c r="AC176" s="115"/>
      <c r="AD176" s="115"/>
      <c r="AE176" s="115"/>
      <c r="AF176" s="115"/>
      <c r="AG176" s="115"/>
      <c r="AH176" s="115"/>
      <c r="AI176" s="115"/>
      <c r="AJ176" s="115"/>
      <c r="AK176" s="115"/>
      <c r="AL176" s="115"/>
      <c r="AM176" s="115"/>
      <c r="AN176" s="115"/>
      <c r="AO176" s="115"/>
      <c r="AP176" s="115"/>
      <c r="AQ176" s="115"/>
      <c r="AR176" s="115"/>
      <c r="AS176" s="115"/>
      <c r="AT176" s="115"/>
      <c r="AU176" s="115"/>
      <c r="AV176" s="115"/>
      <c r="AW176" s="115"/>
      <c r="AX176" s="115"/>
    </row>
    <row r="177" spans="15:50" s="114" customFormat="1" ht="32.5">
      <c r="O177" s="116"/>
      <c r="P177" s="115"/>
      <c r="Q177" s="115"/>
      <c r="R177" s="115"/>
      <c r="S177" s="115"/>
      <c r="T177" s="115"/>
      <c r="U177" s="115"/>
      <c r="V177" s="115"/>
      <c r="W177" s="115"/>
      <c r="X177" s="115"/>
      <c r="Y177" s="115"/>
      <c r="Z177" s="115"/>
      <c r="AA177" s="115"/>
      <c r="AB177" s="115"/>
      <c r="AC177" s="115"/>
      <c r="AD177" s="115"/>
      <c r="AE177" s="115"/>
      <c r="AF177" s="115"/>
      <c r="AG177" s="115"/>
      <c r="AH177" s="115"/>
      <c r="AI177" s="115"/>
      <c r="AJ177" s="115"/>
      <c r="AK177" s="115"/>
      <c r="AL177" s="115"/>
      <c r="AM177" s="115"/>
      <c r="AN177" s="115"/>
      <c r="AO177" s="115"/>
      <c r="AP177" s="115"/>
      <c r="AQ177" s="115"/>
      <c r="AR177" s="115"/>
      <c r="AS177" s="115"/>
      <c r="AT177" s="115"/>
      <c r="AU177" s="115"/>
      <c r="AV177" s="115"/>
      <c r="AW177" s="115"/>
      <c r="AX177" s="115"/>
    </row>
    <row r="178" spans="15:50" s="114" customFormat="1" ht="32.5">
      <c r="O178" s="116"/>
      <c r="P178" s="115"/>
      <c r="Q178" s="115"/>
      <c r="R178" s="115"/>
      <c r="S178" s="115"/>
      <c r="T178" s="115"/>
      <c r="U178" s="115"/>
      <c r="V178" s="115"/>
      <c r="W178" s="115"/>
      <c r="X178" s="115"/>
      <c r="Y178" s="115"/>
      <c r="Z178" s="115"/>
      <c r="AA178" s="115"/>
      <c r="AB178" s="115"/>
      <c r="AC178" s="115"/>
      <c r="AD178" s="115"/>
      <c r="AE178" s="115"/>
      <c r="AF178" s="115"/>
      <c r="AG178" s="115"/>
      <c r="AH178" s="115"/>
      <c r="AI178" s="115"/>
      <c r="AJ178" s="115"/>
      <c r="AK178" s="115"/>
      <c r="AL178" s="115"/>
      <c r="AM178" s="115"/>
      <c r="AN178" s="115"/>
      <c r="AO178" s="115"/>
      <c r="AP178" s="115"/>
      <c r="AQ178" s="115"/>
      <c r="AR178" s="115"/>
      <c r="AS178" s="115"/>
      <c r="AT178" s="115"/>
      <c r="AU178" s="115"/>
      <c r="AV178" s="115"/>
      <c r="AW178" s="115"/>
      <c r="AX178" s="115"/>
    </row>
    <row r="179" spans="15:50" s="114" customFormat="1" ht="32.5">
      <c r="O179" s="116"/>
      <c r="P179" s="115"/>
      <c r="Q179" s="115"/>
      <c r="R179" s="115"/>
      <c r="S179" s="115"/>
      <c r="T179" s="115"/>
      <c r="U179" s="115"/>
      <c r="V179" s="115"/>
      <c r="W179" s="115"/>
      <c r="X179" s="115"/>
      <c r="Y179" s="115"/>
      <c r="Z179" s="115"/>
      <c r="AA179" s="115"/>
      <c r="AB179" s="115"/>
      <c r="AC179" s="115"/>
      <c r="AD179" s="115"/>
      <c r="AE179" s="115"/>
      <c r="AF179" s="115"/>
      <c r="AG179" s="115"/>
      <c r="AH179" s="115"/>
      <c r="AI179" s="115"/>
      <c r="AJ179" s="115"/>
      <c r="AK179" s="115"/>
      <c r="AL179" s="115"/>
      <c r="AM179" s="115"/>
      <c r="AN179" s="115"/>
      <c r="AO179" s="115"/>
      <c r="AP179" s="115"/>
      <c r="AQ179" s="115"/>
      <c r="AR179" s="115"/>
      <c r="AS179" s="115"/>
      <c r="AT179" s="115"/>
      <c r="AU179" s="115"/>
      <c r="AV179" s="115"/>
      <c r="AW179" s="115"/>
      <c r="AX179" s="115"/>
    </row>
    <row r="180" spans="15:50" s="114" customFormat="1" ht="32.5">
      <c r="O180" s="116"/>
      <c r="P180" s="115"/>
      <c r="Q180" s="115"/>
      <c r="R180" s="115"/>
      <c r="S180" s="115"/>
      <c r="T180" s="115"/>
      <c r="U180" s="115"/>
      <c r="V180" s="115"/>
      <c r="W180" s="115"/>
      <c r="X180" s="115"/>
      <c r="Y180" s="115"/>
      <c r="Z180" s="115"/>
      <c r="AA180" s="115"/>
      <c r="AB180" s="115"/>
      <c r="AC180" s="115"/>
      <c r="AD180" s="115"/>
      <c r="AE180" s="115"/>
      <c r="AF180" s="115"/>
      <c r="AG180" s="115"/>
      <c r="AH180" s="115"/>
      <c r="AI180" s="115"/>
      <c r="AJ180" s="115"/>
      <c r="AK180" s="115"/>
      <c r="AL180" s="115"/>
      <c r="AM180" s="115"/>
      <c r="AN180" s="115"/>
      <c r="AO180" s="115"/>
      <c r="AP180" s="115"/>
      <c r="AQ180" s="115"/>
      <c r="AR180" s="115"/>
      <c r="AS180" s="115"/>
      <c r="AT180" s="115"/>
      <c r="AU180" s="115"/>
      <c r="AV180" s="115"/>
      <c r="AW180" s="115"/>
      <c r="AX180" s="115"/>
    </row>
    <row r="181" spans="15:50" s="114" customFormat="1" ht="32.5">
      <c r="O181" s="116"/>
      <c r="P181" s="115"/>
      <c r="Q181" s="115"/>
      <c r="R181" s="115"/>
      <c r="S181" s="115"/>
      <c r="T181" s="115"/>
      <c r="U181" s="115"/>
      <c r="V181" s="115"/>
      <c r="W181" s="115"/>
      <c r="X181" s="115"/>
      <c r="Y181" s="115"/>
      <c r="Z181" s="115"/>
      <c r="AA181" s="115"/>
      <c r="AB181" s="115"/>
      <c r="AC181" s="115"/>
      <c r="AD181" s="115"/>
      <c r="AE181" s="115"/>
      <c r="AF181" s="115"/>
      <c r="AG181" s="115"/>
      <c r="AH181" s="115"/>
      <c r="AI181" s="115"/>
      <c r="AJ181" s="115"/>
      <c r="AK181" s="115"/>
      <c r="AL181" s="115"/>
      <c r="AM181" s="115"/>
      <c r="AN181" s="115"/>
      <c r="AO181" s="115"/>
      <c r="AP181" s="115"/>
      <c r="AQ181" s="115"/>
      <c r="AR181" s="115"/>
      <c r="AS181" s="115"/>
      <c r="AT181" s="115"/>
      <c r="AU181" s="115"/>
      <c r="AV181" s="115"/>
      <c r="AW181" s="115"/>
      <c r="AX181" s="115"/>
    </row>
    <row r="182" spans="15:50" s="114" customFormat="1" ht="32.5">
      <c r="O182" s="116"/>
      <c r="P182" s="115"/>
      <c r="Q182" s="115"/>
      <c r="R182" s="115"/>
      <c r="S182" s="115"/>
      <c r="T182" s="115"/>
      <c r="U182" s="115"/>
      <c r="V182" s="115"/>
      <c r="W182" s="115"/>
      <c r="X182" s="115"/>
      <c r="Y182" s="115"/>
      <c r="Z182" s="115"/>
      <c r="AA182" s="115"/>
      <c r="AB182" s="115"/>
      <c r="AC182" s="115"/>
      <c r="AD182" s="115"/>
      <c r="AE182" s="115"/>
      <c r="AF182" s="115"/>
      <c r="AG182" s="115"/>
      <c r="AH182" s="115"/>
      <c r="AI182" s="115"/>
      <c r="AJ182" s="115"/>
      <c r="AK182" s="115"/>
      <c r="AL182" s="115"/>
      <c r="AM182" s="115"/>
      <c r="AN182" s="115"/>
      <c r="AO182" s="115"/>
      <c r="AP182" s="115"/>
      <c r="AQ182" s="115"/>
      <c r="AR182" s="115"/>
      <c r="AS182" s="115"/>
      <c r="AT182" s="115"/>
      <c r="AU182" s="115"/>
      <c r="AV182" s="115"/>
      <c r="AW182" s="115"/>
      <c r="AX182" s="115"/>
    </row>
    <row r="183" spans="15:50" s="114" customFormat="1" ht="32.5">
      <c r="O183" s="116"/>
      <c r="P183" s="115"/>
      <c r="Q183" s="115"/>
      <c r="R183" s="115"/>
      <c r="S183" s="115"/>
      <c r="T183" s="115"/>
      <c r="U183" s="115"/>
      <c r="V183" s="115"/>
      <c r="W183" s="115"/>
      <c r="X183" s="115"/>
      <c r="Y183" s="115"/>
      <c r="Z183" s="115"/>
      <c r="AA183" s="115"/>
      <c r="AB183" s="115"/>
      <c r="AC183" s="115"/>
      <c r="AD183" s="115"/>
      <c r="AE183" s="115"/>
      <c r="AF183" s="115"/>
      <c r="AG183" s="115"/>
      <c r="AH183" s="115"/>
      <c r="AI183" s="115"/>
      <c r="AJ183" s="115"/>
      <c r="AK183" s="115"/>
      <c r="AL183" s="115"/>
      <c r="AM183" s="115"/>
      <c r="AN183" s="115"/>
      <c r="AO183" s="115"/>
      <c r="AP183" s="115"/>
      <c r="AQ183" s="115"/>
      <c r="AR183" s="115"/>
      <c r="AS183" s="115"/>
      <c r="AT183" s="115"/>
      <c r="AU183" s="115"/>
      <c r="AV183" s="115"/>
      <c r="AW183" s="115"/>
      <c r="AX183" s="115"/>
    </row>
    <row r="184" spans="15:50" s="114" customFormat="1" ht="32.5">
      <c r="O184" s="116"/>
      <c r="P184" s="115"/>
      <c r="Q184" s="115"/>
      <c r="R184" s="115"/>
      <c r="S184" s="115"/>
      <c r="T184" s="115"/>
      <c r="U184" s="115"/>
      <c r="V184" s="115"/>
      <c r="W184" s="115"/>
      <c r="X184" s="115"/>
      <c r="Y184" s="115"/>
      <c r="Z184" s="115"/>
      <c r="AA184" s="115"/>
      <c r="AB184" s="115"/>
      <c r="AC184" s="115"/>
      <c r="AD184" s="115"/>
      <c r="AE184" s="115"/>
      <c r="AF184" s="115"/>
      <c r="AG184" s="115"/>
      <c r="AH184" s="115"/>
      <c r="AI184" s="115"/>
      <c r="AJ184" s="115"/>
      <c r="AK184" s="115"/>
      <c r="AL184" s="115"/>
      <c r="AM184" s="115"/>
      <c r="AN184" s="115"/>
      <c r="AO184" s="115"/>
      <c r="AP184" s="115"/>
      <c r="AQ184" s="115"/>
      <c r="AR184" s="115"/>
      <c r="AS184" s="115"/>
      <c r="AT184" s="115"/>
      <c r="AU184" s="115"/>
      <c r="AV184" s="115"/>
      <c r="AW184" s="115"/>
      <c r="AX184" s="115"/>
    </row>
    <row r="185" spans="15:50" s="114" customFormat="1" ht="32.5">
      <c r="O185" s="116"/>
      <c r="P185" s="115"/>
      <c r="Q185" s="115"/>
      <c r="R185" s="115"/>
      <c r="S185" s="115"/>
      <c r="T185" s="115"/>
      <c r="U185" s="115"/>
      <c r="V185" s="115"/>
      <c r="W185" s="115"/>
      <c r="X185" s="115"/>
      <c r="Y185" s="115"/>
      <c r="Z185" s="115"/>
      <c r="AA185" s="115"/>
      <c r="AB185" s="115"/>
      <c r="AC185" s="115"/>
      <c r="AD185" s="115"/>
      <c r="AE185" s="115"/>
      <c r="AF185" s="115"/>
      <c r="AG185" s="115"/>
      <c r="AH185" s="115"/>
      <c r="AI185" s="115"/>
      <c r="AJ185" s="115"/>
      <c r="AK185" s="115"/>
      <c r="AL185" s="115"/>
      <c r="AM185" s="115"/>
      <c r="AN185" s="115"/>
      <c r="AO185" s="115"/>
      <c r="AP185" s="115"/>
      <c r="AQ185" s="115"/>
      <c r="AR185" s="115"/>
      <c r="AS185" s="115"/>
      <c r="AT185" s="115"/>
      <c r="AU185" s="115"/>
      <c r="AV185" s="115"/>
      <c r="AW185" s="115"/>
      <c r="AX185" s="115"/>
    </row>
    <row r="186" spans="15:50" s="114" customFormat="1" ht="32.5">
      <c r="O186" s="116"/>
      <c r="P186" s="115"/>
      <c r="Q186" s="115"/>
      <c r="R186" s="115"/>
      <c r="S186" s="115"/>
      <c r="T186" s="115"/>
      <c r="U186" s="115"/>
      <c r="V186" s="115"/>
      <c r="W186" s="115"/>
      <c r="X186" s="115"/>
      <c r="Y186" s="115"/>
      <c r="Z186" s="115"/>
      <c r="AA186" s="115"/>
      <c r="AB186" s="115"/>
      <c r="AC186" s="115"/>
      <c r="AD186" s="115"/>
      <c r="AE186" s="115"/>
      <c r="AF186" s="115"/>
      <c r="AG186" s="115"/>
      <c r="AH186" s="115"/>
      <c r="AI186" s="115"/>
      <c r="AJ186" s="115"/>
      <c r="AK186" s="115"/>
      <c r="AL186" s="115"/>
      <c r="AM186" s="115"/>
      <c r="AN186" s="115"/>
      <c r="AO186" s="115"/>
      <c r="AP186" s="115"/>
      <c r="AQ186" s="115"/>
      <c r="AR186" s="115"/>
      <c r="AS186" s="115"/>
      <c r="AT186" s="115"/>
      <c r="AU186" s="115"/>
      <c r="AV186" s="115"/>
      <c r="AW186" s="115"/>
      <c r="AX186" s="115"/>
    </row>
    <row r="187" spans="15:50" s="114" customFormat="1" ht="32.5">
      <c r="O187" s="116"/>
      <c r="P187" s="115"/>
      <c r="Q187" s="115"/>
      <c r="R187" s="115"/>
      <c r="S187" s="115"/>
      <c r="T187" s="115"/>
      <c r="U187" s="115"/>
      <c r="V187" s="115"/>
      <c r="W187" s="115"/>
      <c r="X187" s="115"/>
      <c r="Y187" s="115"/>
      <c r="Z187" s="115"/>
      <c r="AA187" s="115"/>
      <c r="AB187" s="115"/>
      <c r="AC187" s="115"/>
      <c r="AD187" s="115"/>
      <c r="AE187" s="115"/>
      <c r="AF187" s="115"/>
      <c r="AG187" s="115"/>
      <c r="AH187" s="115"/>
      <c r="AI187" s="115"/>
      <c r="AJ187" s="115"/>
      <c r="AK187" s="115"/>
      <c r="AL187" s="115"/>
      <c r="AM187" s="115"/>
      <c r="AN187" s="115"/>
      <c r="AO187" s="115"/>
      <c r="AP187" s="115"/>
      <c r="AQ187" s="115"/>
      <c r="AR187" s="115"/>
      <c r="AS187" s="115"/>
      <c r="AT187" s="115"/>
      <c r="AU187" s="115"/>
      <c r="AV187" s="115"/>
      <c r="AW187" s="115"/>
      <c r="AX187" s="115"/>
    </row>
    <row r="188" spans="15:50" s="114" customFormat="1" ht="32.5">
      <c r="O188" s="116"/>
      <c r="P188" s="115"/>
      <c r="Q188" s="115"/>
      <c r="R188" s="115"/>
      <c r="S188" s="115"/>
      <c r="T188" s="115"/>
      <c r="U188" s="115"/>
      <c r="V188" s="115"/>
      <c r="W188" s="115"/>
      <c r="X188" s="115"/>
      <c r="Y188" s="115"/>
      <c r="Z188" s="115"/>
      <c r="AA188" s="115"/>
      <c r="AB188" s="115"/>
      <c r="AC188" s="115"/>
      <c r="AD188" s="115"/>
      <c r="AE188" s="115"/>
      <c r="AF188" s="115"/>
      <c r="AG188" s="115"/>
      <c r="AH188" s="115"/>
      <c r="AI188" s="115"/>
      <c r="AJ188" s="115"/>
      <c r="AK188" s="115"/>
      <c r="AL188" s="115"/>
      <c r="AM188" s="115"/>
      <c r="AN188" s="115"/>
      <c r="AO188" s="115"/>
      <c r="AP188" s="115"/>
      <c r="AQ188" s="115"/>
      <c r="AR188" s="115"/>
      <c r="AS188" s="115"/>
      <c r="AT188" s="115"/>
      <c r="AU188" s="115"/>
      <c r="AV188" s="115"/>
      <c r="AW188" s="115"/>
      <c r="AX188" s="115"/>
    </row>
    <row r="189" spans="15:50" s="114" customFormat="1" ht="32.5">
      <c r="O189" s="116"/>
      <c r="P189" s="115"/>
      <c r="Q189" s="115"/>
      <c r="R189" s="115"/>
      <c r="S189" s="115"/>
      <c r="T189" s="115"/>
      <c r="U189" s="115"/>
      <c r="V189" s="115"/>
      <c r="W189" s="115"/>
      <c r="X189" s="115"/>
      <c r="Y189" s="115"/>
      <c r="Z189" s="115"/>
      <c r="AA189" s="115"/>
      <c r="AB189" s="115"/>
      <c r="AC189" s="115"/>
      <c r="AD189" s="115"/>
      <c r="AE189" s="115"/>
      <c r="AF189" s="115"/>
      <c r="AG189" s="115"/>
      <c r="AH189" s="115"/>
      <c r="AI189" s="115"/>
      <c r="AJ189" s="115"/>
      <c r="AK189" s="115"/>
      <c r="AL189" s="115"/>
      <c r="AM189" s="115"/>
      <c r="AN189" s="115"/>
      <c r="AO189" s="115"/>
      <c r="AP189" s="115"/>
      <c r="AQ189" s="115"/>
      <c r="AR189" s="115"/>
      <c r="AS189" s="115"/>
      <c r="AT189" s="115"/>
      <c r="AU189" s="115"/>
      <c r="AV189" s="115"/>
      <c r="AW189" s="115"/>
      <c r="AX189" s="115"/>
    </row>
    <row r="190" spans="15:50" s="114" customFormat="1" ht="32.5">
      <c r="O190" s="116"/>
      <c r="P190" s="115"/>
      <c r="Q190" s="115"/>
      <c r="R190" s="115"/>
      <c r="S190" s="115"/>
      <c r="T190" s="115"/>
      <c r="U190" s="115"/>
      <c r="V190" s="115"/>
      <c r="W190" s="115"/>
      <c r="X190" s="115"/>
      <c r="Y190" s="115"/>
      <c r="Z190" s="115"/>
      <c r="AA190" s="115"/>
      <c r="AB190" s="115"/>
      <c r="AC190" s="115"/>
      <c r="AD190" s="115"/>
      <c r="AE190" s="115"/>
      <c r="AF190" s="115"/>
      <c r="AG190" s="115"/>
      <c r="AH190" s="115"/>
      <c r="AI190" s="115"/>
      <c r="AJ190" s="115"/>
      <c r="AK190" s="115"/>
      <c r="AL190" s="115"/>
      <c r="AM190" s="115"/>
      <c r="AN190" s="115"/>
      <c r="AO190" s="115"/>
      <c r="AP190" s="115"/>
      <c r="AQ190" s="115"/>
      <c r="AR190" s="115"/>
      <c r="AS190" s="115"/>
      <c r="AT190" s="115"/>
      <c r="AU190" s="115"/>
      <c r="AV190" s="115"/>
      <c r="AW190" s="115"/>
      <c r="AX190" s="115"/>
    </row>
    <row r="191" spans="15:50" s="114" customFormat="1" ht="32.5">
      <c r="O191" s="116"/>
      <c r="P191" s="115"/>
      <c r="Q191" s="115"/>
      <c r="R191" s="115"/>
      <c r="S191" s="115"/>
      <c r="T191" s="115"/>
      <c r="U191" s="115"/>
      <c r="V191" s="115"/>
      <c r="W191" s="115"/>
      <c r="X191" s="115"/>
      <c r="Y191" s="115"/>
      <c r="Z191" s="115"/>
      <c r="AA191" s="115"/>
      <c r="AB191" s="115"/>
      <c r="AC191" s="115"/>
      <c r="AD191" s="115"/>
      <c r="AE191" s="115"/>
      <c r="AF191" s="115"/>
      <c r="AG191" s="115"/>
      <c r="AH191" s="115"/>
      <c r="AI191" s="115"/>
      <c r="AJ191" s="115"/>
      <c r="AK191" s="115"/>
      <c r="AL191" s="115"/>
      <c r="AM191" s="115"/>
      <c r="AN191" s="115"/>
      <c r="AO191" s="115"/>
      <c r="AP191" s="115"/>
      <c r="AQ191" s="115"/>
      <c r="AR191" s="115"/>
      <c r="AS191" s="115"/>
      <c r="AT191" s="115"/>
      <c r="AU191" s="115"/>
      <c r="AV191" s="115"/>
      <c r="AW191" s="115"/>
      <c r="AX191" s="115"/>
    </row>
    <row r="192" spans="15:50" s="114" customFormat="1" ht="32.5">
      <c r="O192" s="116"/>
      <c r="P192" s="115"/>
      <c r="Q192" s="115"/>
      <c r="R192" s="115"/>
      <c r="S192" s="115"/>
      <c r="T192" s="115"/>
      <c r="U192" s="115"/>
      <c r="V192" s="115"/>
      <c r="W192" s="115"/>
      <c r="X192" s="115"/>
      <c r="Y192" s="115"/>
      <c r="Z192" s="115"/>
      <c r="AA192" s="115"/>
      <c r="AB192" s="115"/>
      <c r="AC192" s="115"/>
      <c r="AD192" s="115"/>
      <c r="AE192" s="115"/>
      <c r="AF192" s="115"/>
      <c r="AG192" s="115"/>
      <c r="AH192" s="115"/>
      <c r="AI192" s="115"/>
      <c r="AJ192" s="115"/>
      <c r="AK192" s="115"/>
      <c r="AL192" s="115"/>
      <c r="AM192" s="115"/>
      <c r="AN192" s="115"/>
      <c r="AO192" s="115"/>
      <c r="AP192" s="115"/>
      <c r="AQ192" s="115"/>
      <c r="AR192" s="115"/>
      <c r="AS192" s="115"/>
      <c r="AT192" s="115"/>
      <c r="AU192" s="115"/>
      <c r="AV192" s="115"/>
      <c r="AW192" s="115"/>
      <c r="AX192" s="115"/>
    </row>
    <row r="193" spans="1:50" s="114" customFormat="1" ht="32.5">
      <c r="O193" s="116"/>
      <c r="P193" s="115"/>
      <c r="Q193" s="115"/>
      <c r="R193" s="115"/>
      <c r="S193" s="115"/>
      <c r="T193" s="115"/>
      <c r="U193" s="115"/>
      <c r="V193" s="115"/>
      <c r="W193" s="115"/>
      <c r="X193" s="115"/>
      <c r="Y193" s="115"/>
      <c r="Z193" s="115"/>
      <c r="AA193" s="115"/>
      <c r="AB193" s="115"/>
      <c r="AC193" s="115"/>
      <c r="AD193" s="115"/>
      <c r="AE193" s="115"/>
      <c r="AF193" s="115"/>
      <c r="AG193" s="115"/>
      <c r="AH193" s="115"/>
      <c r="AI193" s="115"/>
      <c r="AJ193" s="115"/>
      <c r="AK193" s="115"/>
      <c r="AL193" s="115"/>
      <c r="AM193" s="115"/>
      <c r="AN193" s="115"/>
      <c r="AO193" s="115"/>
      <c r="AP193" s="115"/>
      <c r="AQ193" s="115"/>
      <c r="AR193" s="115"/>
      <c r="AS193" s="115"/>
      <c r="AT193" s="115"/>
      <c r="AU193" s="115"/>
      <c r="AV193" s="115"/>
      <c r="AW193" s="115"/>
      <c r="AX193" s="115"/>
    </row>
    <row r="194" spans="1:50" s="114" customFormat="1" ht="32.5">
      <c r="O194" s="116"/>
      <c r="P194" s="115"/>
      <c r="Q194" s="115"/>
      <c r="R194" s="115"/>
      <c r="S194" s="115"/>
      <c r="T194" s="115"/>
      <c r="U194" s="115"/>
      <c r="V194" s="115"/>
      <c r="W194" s="115"/>
      <c r="X194" s="115"/>
      <c r="Y194" s="115"/>
      <c r="Z194" s="115"/>
      <c r="AA194" s="115"/>
      <c r="AB194" s="115"/>
      <c r="AC194" s="115"/>
      <c r="AD194" s="115"/>
      <c r="AE194" s="115"/>
      <c r="AF194" s="115"/>
      <c r="AG194" s="115"/>
      <c r="AH194" s="115"/>
      <c r="AI194" s="115"/>
      <c r="AJ194" s="115"/>
      <c r="AK194" s="115"/>
      <c r="AL194" s="115"/>
      <c r="AM194" s="115"/>
      <c r="AN194" s="115"/>
      <c r="AO194" s="115"/>
      <c r="AP194" s="115"/>
      <c r="AQ194" s="115"/>
      <c r="AR194" s="115"/>
      <c r="AS194" s="115"/>
      <c r="AT194" s="115"/>
      <c r="AU194" s="115"/>
      <c r="AV194" s="115"/>
      <c r="AW194" s="115"/>
      <c r="AX194" s="115"/>
    </row>
    <row r="195" spans="1:50" s="114" customFormat="1" ht="32.5">
      <c r="O195" s="116"/>
      <c r="P195" s="115"/>
      <c r="Q195" s="115"/>
      <c r="R195" s="115"/>
      <c r="S195" s="115"/>
      <c r="T195" s="115"/>
      <c r="U195" s="115"/>
      <c r="V195" s="115"/>
      <c r="W195" s="115"/>
      <c r="X195" s="115"/>
      <c r="Y195" s="115"/>
      <c r="Z195" s="115"/>
      <c r="AA195" s="115"/>
      <c r="AB195" s="115"/>
      <c r="AC195" s="115"/>
      <c r="AD195" s="115"/>
      <c r="AE195" s="115"/>
      <c r="AF195" s="115"/>
      <c r="AG195" s="115"/>
      <c r="AH195" s="115"/>
      <c r="AI195" s="115"/>
      <c r="AJ195" s="115"/>
      <c r="AK195" s="115"/>
      <c r="AL195" s="115"/>
      <c r="AM195" s="115"/>
      <c r="AN195" s="115"/>
      <c r="AO195" s="115"/>
      <c r="AP195" s="115"/>
      <c r="AQ195" s="115"/>
      <c r="AR195" s="115"/>
      <c r="AS195" s="115"/>
      <c r="AT195" s="115"/>
      <c r="AU195" s="115"/>
      <c r="AV195" s="115"/>
      <c r="AW195" s="115"/>
      <c r="AX195" s="115"/>
    </row>
    <row r="196" spans="1:50" s="114" customFormat="1" ht="32.5">
      <c r="O196" s="116"/>
      <c r="P196" s="115"/>
      <c r="Q196" s="115"/>
      <c r="R196" s="115"/>
      <c r="S196" s="115"/>
      <c r="T196" s="115"/>
      <c r="U196" s="115"/>
      <c r="V196" s="115"/>
      <c r="W196" s="115"/>
      <c r="X196" s="115"/>
      <c r="Y196" s="115"/>
      <c r="Z196" s="115"/>
      <c r="AA196" s="115"/>
      <c r="AB196" s="115"/>
      <c r="AC196" s="115"/>
      <c r="AD196" s="115"/>
      <c r="AE196" s="115"/>
      <c r="AF196" s="115"/>
      <c r="AG196" s="115"/>
      <c r="AH196" s="115"/>
      <c r="AI196" s="115"/>
      <c r="AJ196" s="115"/>
      <c r="AK196" s="115"/>
      <c r="AL196" s="115"/>
      <c r="AM196" s="115"/>
      <c r="AN196" s="115"/>
      <c r="AO196" s="115"/>
      <c r="AP196" s="115"/>
      <c r="AQ196" s="115"/>
      <c r="AR196" s="115"/>
      <c r="AS196" s="115"/>
      <c r="AT196" s="115"/>
      <c r="AU196" s="115"/>
      <c r="AV196" s="115"/>
      <c r="AW196" s="115"/>
      <c r="AX196" s="115"/>
    </row>
    <row r="197" spans="1:50" s="114" customFormat="1" ht="32.5">
      <c r="O197" s="116"/>
      <c r="P197" s="115"/>
      <c r="Q197" s="115"/>
      <c r="R197" s="115"/>
      <c r="S197" s="115"/>
      <c r="T197" s="115"/>
      <c r="U197" s="115"/>
      <c r="V197" s="115"/>
      <c r="W197" s="115"/>
      <c r="X197" s="115"/>
      <c r="Y197" s="115"/>
      <c r="Z197" s="115"/>
      <c r="AA197" s="115"/>
      <c r="AB197" s="115"/>
      <c r="AC197" s="115"/>
      <c r="AD197" s="115"/>
      <c r="AE197" s="115"/>
      <c r="AF197" s="115"/>
      <c r="AG197" s="115"/>
      <c r="AH197" s="115"/>
      <c r="AI197" s="115"/>
      <c r="AJ197" s="115"/>
      <c r="AK197" s="115"/>
      <c r="AL197" s="115"/>
      <c r="AM197" s="115"/>
      <c r="AN197" s="115"/>
      <c r="AO197" s="115"/>
      <c r="AP197" s="115"/>
      <c r="AQ197" s="115"/>
      <c r="AR197" s="115"/>
      <c r="AS197" s="115"/>
      <c r="AT197" s="115"/>
      <c r="AU197" s="115"/>
      <c r="AV197" s="115"/>
      <c r="AW197" s="115"/>
      <c r="AX197" s="115"/>
    </row>
    <row r="198" spans="1:50" s="117" customFormat="1" ht="32.5">
      <c r="O198" s="119"/>
      <c r="P198" s="118"/>
      <c r="Q198" s="118"/>
      <c r="R198" s="118"/>
      <c r="S198" s="118"/>
      <c r="T198" s="118"/>
      <c r="U198" s="118"/>
      <c r="V198" s="118"/>
      <c r="W198" s="118"/>
      <c r="X198" s="118"/>
      <c r="Y198" s="118"/>
      <c r="Z198" s="118"/>
      <c r="AA198" s="118"/>
      <c r="AB198" s="118"/>
      <c r="AC198" s="118"/>
      <c r="AD198" s="118"/>
      <c r="AE198" s="118"/>
      <c r="AF198" s="118"/>
      <c r="AG198" s="118"/>
      <c r="AH198" s="118"/>
      <c r="AI198" s="118"/>
      <c r="AJ198" s="118"/>
      <c r="AK198" s="118"/>
      <c r="AL198" s="118"/>
      <c r="AM198" s="118"/>
      <c r="AN198" s="118"/>
      <c r="AO198" s="118"/>
      <c r="AP198" s="118"/>
      <c r="AQ198" s="118"/>
      <c r="AR198" s="118"/>
      <c r="AS198" s="118"/>
      <c r="AT198" s="118"/>
      <c r="AU198" s="118"/>
      <c r="AV198" s="118"/>
      <c r="AW198" s="118"/>
      <c r="AX198" s="118"/>
    </row>
    <row r="199" spans="1:50">
      <c r="A199" s="47"/>
      <c r="B199" s="47"/>
      <c r="C199" s="47"/>
      <c r="D199" s="47"/>
      <c r="E199" s="47"/>
      <c r="F199" s="47"/>
      <c r="G199" s="47"/>
      <c r="H199" s="47"/>
      <c r="I199" s="47"/>
      <c r="J199" s="47"/>
      <c r="K199" s="47"/>
      <c r="L199" s="47"/>
      <c r="M199" s="47"/>
      <c r="N199" s="47"/>
    </row>
    <row r="200" spans="1:50">
      <c r="A200" s="47"/>
      <c r="B200" s="47"/>
      <c r="C200" s="47"/>
      <c r="D200" s="47"/>
      <c r="E200" s="47"/>
      <c r="F200" s="47"/>
      <c r="G200" s="47"/>
      <c r="H200" s="47"/>
      <c r="I200" s="47"/>
      <c r="J200" s="47"/>
      <c r="K200" s="47"/>
      <c r="L200" s="47"/>
      <c r="M200" s="47"/>
      <c r="N200" s="47"/>
    </row>
    <row r="201" spans="1:50">
      <c r="A201" s="47"/>
      <c r="B201" s="47"/>
      <c r="C201" s="47"/>
      <c r="D201" s="47"/>
      <c r="E201" s="47"/>
      <c r="F201" s="47"/>
      <c r="G201" s="47"/>
      <c r="H201" s="47"/>
      <c r="I201" s="47"/>
      <c r="J201" s="47"/>
      <c r="K201" s="47"/>
      <c r="L201" s="47"/>
      <c r="M201" s="47"/>
      <c r="N201" s="47"/>
    </row>
    <row r="202" spans="1:50">
      <c r="A202" s="47"/>
      <c r="B202" s="47"/>
      <c r="C202" s="47"/>
      <c r="D202" s="47"/>
      <c r="E202" s="47"/>
      <c r="F202" s="47"/>
      <c r="G202" s="47"/>
      <c r="H202" s="47"/>
      <c r="I202" s="47"/>
      <c r="J202" s="47"/>
      <c r="K202" s="47"/>
      <c r="L202" s="47"/>
      <c r="M202" s="47"/>
      <c r="N202" s="47"/>
    </row>
    <row r="203" spans="1:50">
      <c r="A203" s="47"/>
      <c r="B203" s="47"/>
      <c r="C203" s="47"/>
      <c r="D203" s="47"/>
      <c r="E203" s="47"/>
      <c r="F203" s="47"/>
      <c r="G203" s="47"/>
      <c r="H203" s="47"/>
      <c r="I203" s="47"/>
      <c r="J203" s="47"/>
      <c r="K203" s="47"/>
      <c r="L203" s="47"/>
      <c r="M203" s="47"/>
      <c r="N203" s="47"/>
    </row>
    <row r="204" spans="1:50">
      <c r="A204" s="47"/>
      <c r="B204" s="47"/>
      <c r="C204" s="47"/>
      <c r="D204" s="47"/>
      <c r="E204" s="47"/>
      <c r="F204" s="47"/>
      <c r="G204" s="47"/>
      <c r="H204" s="47"/>
      <c r="I204" s="47"/>
      <c r="J204" s="47"/>
      <c r="K204" s="47"/>
      <c r="L204" s="47"/>
      <c r="M204" s="47"/>
      <c r="N204" s="47"/>
    </row>
    <row r="205" spans="1:50">
      <c r="A205" s="47"/>
      <c r="B205" s="47"/>
      <c r="C205" s="47"/>
      <c r="D205" s="47"/>
      <c r="E205" s="47"/>
      <c r="F205" s="47"/>
      <c r="G205" s="47"/>
      <c r="H205" s="47"/>
      <c r="I205" s="47"/>
      <c r="J205" s="47"/>
      <c r="K205" s="47"/>
      <c r="L205" s="47"/>
      <c r="M205" s="47"/>
      <c r="N205" s="47"/>
    </row>
    <row r="206" spans="1:50">
      <c r="A206" s="47"/>
      <c r="B206" s="47"/>
      <c r="C206" s="47"/>
      <c r="D206" s="47"/>
      <c r="E206" s="47"/>
      <c r="F206" s="47"/>
      <c r="G206" s="47"/>
      <c r="H206" s="47"/>
      <c r="I206" s="47"/>
      <c r="J206" s="47"/>
      <c r="K206" s="47"/>
      <c r="L206" s="47"/>
      <c r="M206" s="47"/>
      <c r="N206" s="47"/>
    </row>
    <row r="207" spans="1:50">
      <c r="A207" s="47"/>
      <c r="B207" s="47"/>
      <c r="C207" s="47"/>
      <c r="D207" s="47"/>
      <c r="E207" s="47"/>
      <c r="F207" s="47"/>
      <c r="G207" s="47"/>
      <c r="H207" s="47"/>
      <c r="I207" s="47"/>
      <c r="J207" s="47"/>
      <c r="K207" s="47"/>
      <c r="L207" s="47"/>
      <c r="M207" s="47"/>
      <c r="N207" s="47"/>
    </row>
    <row r="208" spans="1:50">
      <c r="A208" s="47"/>
      <c r="B208" s="47"/>
      <c r="C208" s="47"/>
      <c r="D208" s="47"/>
      <c r="E208" s="47"/>
      <c r="F208" s="47"/>
      <c r="G208" s="47"/>
      <c r="H208" s="47"/>
      <c r="I208" s="47"/>
      <c r="J208" s="47"/>
      <c r="K208" s="47"/>
      <c r="L208" s="47"/>
      <c r="M208" s="47"/>
      <c r="N208" s="47"/>
    </row>
    <row r="209" spans="1:14">
      <c r="A209" s="47"/>
      <c r="B209" s="47"/>
      <c r="C209" s="47"/>
      <c r="D209" s="47"/>
      <c r="E209" s="47"/>
      <c r="F209" s="47"/>
      <c r="G209" s="47"/>
      <c r="H209" s="47"/>
      <c r="I209" s="47"/>
      <c r="J209" s="47"/>
      <c r="K209" s="47"/>
      <c r="L209" s="47"/>
      <c r="M209" s="47"/>
      <c r="N209" s="47"/>
    </row>
    <row r="210" spans="1:14">
      <c r="A210" s="47"/>
      <c r="B210" s="47"/>
      <c r="C210" s="47"/>
      <c r="D210" s="47"/>
      <c r="E210" s="47"/>
      <c r="F210" s="47"/>
      <c r="G210" s="47"/>
      <c r="H210" s="47"/>
      <c r="I210" s="47"/>
      <c r="J210" s="47"/>
      <c r="K210" s="47"/>
      <c r="L210" s="47"/>
      <c r="M210" s="47"/>
      <c r="N210" s="47"/>
    </row>
    <row r="211" spans="1:14">
      <c r="A211" s="47"/>
      <c r="B211" s="47"/>
      <c r="C211" s="47"/>
      <c r="D211" s="47"/>
      <c r="E211" s="47"/>
      <c r="F211" s="47"/>
      <c r="G211" s="47"/>
      <c r="H211" s="47"/>
      <c r="I211" s="47"/>
      <c r="J211" s="47"/>
      <c r="K211" s="47"/>
      <c r="L211" s="47"/>
      <c r="M211" s="47"/>
      <c r="N211" s="47"/>
    </row>
    <row r="212" spans="1:14">
      <c r="A212" s="47"/>
      <c r="B212" s="47"/>
      <c r="C212" s="47"/>
      <c r="D212" s="47"/>
      <c r="E212" s="47"/>
      <c r="F212" s="47"/>
      <c r="G212" s="47"/>
      <c r="H212" s="47"/>
      <c r="I212" s="47"/>
      <c r="J212" s="47"/>
      <c r="K212" s="47"/>
      <c r="L212" s="47"/>
      <c r="M212" s="47"/>
      <c r="N212" s="47"/>
    </row>
    <row r="213" spans="1:14">
      <c r="A213" s="47"/>
      <c r="B213" s="47"/>
      <c r="C213" s="47"/>
      <c r="D213" s="47"/>
      <c r="E213" s="47"/>
      <c r="F213" s="47"/>
      <c r="G213" s="47"/>
      <c r="H213" s="47"/>
      <c r="I213" s="47"/>
      <c r="J213" s="47"/>
      <c r="K213" s="47"/>
      <c r="L213" s="47"/>
      <c r="M213" s="47"/>
      <c r="N213" s="47"/>
    </row>
    <row r="214" spans="1:14">
      <c r="A214" s="47"/>
      <c r="B214" s="47"/>
      <c r="C214" s="47"/>
      <c r="D214" s="47"/>
      <c r="E214" s="47"/>
      <c r="F214" s="47"/>
      <c r="G214" s="47"/>
      <c r="H214" s="47"/>
      <c r="I214" s="47"/>
      <c r="J214" s="47"/>
      <c r="K214" s="47"/>
      <c r="L214" s="47"/>
      <c r="M214" s="47"/>
      <c r="N214" s="47"/>
    </row>
    <row r="215" spans="1:14">
      <c r="A215" s="47"/>
      <c r="B215" s="47"/>
      <c r="C215" s="47"/>
      <c r="D215" s="47"/>
      <c r="E215" s="47"/>
      <c r="F215" s="47"/>
      <c r="G215" s="47"/>
      <c r="H215" s="47"/>
      <c r="I215" s="47"/>
      <c r="J215" s="47"/>
      <c r="K215" s="47"/>
      <c r="L215" s="47"/>
      <c r="M215" s="47"/>
      <c r="N215" s="47"/>
    </row>
    <row r="216" spans="1:14">
      <c r="A216" s="47"/>
      <c r="B216" s="47"/>
      <c r="C216" s="47"/>
      <c r="D216" s="47"/>
      <c r="E216" s="47"/>
      <c r="F216" s="47"/>
      <c r="G216" s="47"/>
      <c r="H216" s="47"/>
      <c r="I216" s="47"/>
      <c r="J216" s="47"/>
      <c r="K216" s="47"/>
      <c r="L216" s="47"/>
      <c r="M216" s="47"/>
      <c r="N216" s="47"/>
    </row>
    <row r="217" spans="1:14">
      <c r="A217" s="47"/>
      <c r="B217" s="47"/>
      <c r="C217" s="47"/>
      <c r="D217" s="47"/>
      <c r="E217" s="47"/>
      <c r="F217" s="47"/>
      <c r="G217" s="47"/>
      <c r="H217" s="47"/>
      <c r="I217" s="47"/>
      <c r="J217" s="47"/>
      <c r="K217" s="47"/>
      <c r="L217" s="47"/>
      <c r="M217" s="47"/>
      <c r="N217" s="47"/>
    </row>
    <row r="218" spans="1:14">
      <c r="A218" s="47"/>
      <c r="B218" s="47"/>
      <c r="C218" s="47"/>
      <c r="D218" s="47"/>
      <c r="E218" s="47"/>
      <c r="F218" s="47"/>
      <c r="G218" s="47"/>
      <c r="H218" s="47"/>
      <c r="I218" s="47"/>
      <c r="J218" s="47"/>
      <c r="K218" s="47"/>
      <c r="L218" s="47"/>
      <c r="M218" s="47"/>
      <c r="N218" s="47"/>
    </row>
    <row r="219" spans="1:14">
      <c r="A219" s="47"/>
      <c r="B219" s="47"/>
      <c r="C219" s="47"/>
      <c r="D219" s="47"/>
      <c r="E219" s="47"/>
      <c r="F219" s="47"/>
      <c r="G219" s="47"/>
      <c r="H219" s="47"/>
      <c r="I219" s="47"/>
      <c r="J219" s="47"/>
      <c r="K219" s="47"/>
      <c r="L219" s="47"/>
      <c r="M219" s="47"/>
      <c r="N219" s="47"/>
    </row>
    <row r="220" spans="1:14">
      <c r="A220" s="47"/>
      <c r="B220" s="47"/>
      <c r="C220" s="47"/>
      <c r="D220" s="47"/>
      <c r="E220" s="47"/>
      <c r="F220" s="47"/>
      <c r="G220" s="47"/>
      <c r="H220" s="47"/>
      <c r="I220" s="47"/>
      <c r="J220" s="47"/>
      <c r="K220" s="47"/>
      <c r="L220" s="47"/>
      <c r="M220" s="47"/>
      <c r="N220" s="47"/>
    </row>
    <row r="221" spans="1:14">
      <c r="A221" s="47"/>
      <c r="B221" s="47"/>
      <c r="C221" s="47"/>
      <c r="D221" s="47"/>
      <c r="E221" s="47"/>
      <c r="F221" s="47"/>
      <c r="G221" s="47"/>
      <c r="H221" s="47"/>
      <c r="I221" s="47"/>
      <c r="J221" s="47"/>
      <c r="K221" s="47"/>
      <c r="L221" s="47"/>
      <c r="M221" s="47"/>
      <c r="N221" s="47"/>
    </row>
    <row r="222" spans="1:14">
      <c r="A222" s="47"/>
      <c r="B222" s="47"/>
      <c r="C222" s="47"/>
      <c r="D222" s="47"/>
      <c r="E222" s="47"/>
      <c r="F222" s="47"/>
      <c r="G222" s="47"/>
      <c r="H222" s="47"/>
      <c r="I222" s="47"/>
      <c r="J222" s="47"/>
      <c r="K222" s="47"/>
      <c r="L222" s="47"/>
      <c r="M222" s="47"/>
      <c r="N222" s="47"/>
    </row>
    <row r="223" spans="1:14">
      <c r="A223" s="47"/>
      <c r="B223" s="47"/>
      <c r="C223" s="47"/>
      <c r="D223" s="47"/>
      <c r="E223" s="47"/>
      <c r="F223" s="47"/>
      <c r="G223" s="47"/>
      <c r="H223" s="47"/>
      <c r="I223" s="47"/>
      <c r="J223" s="47"/>
      <c r="K223" s="47"/>
      <c r="L223" s="47"/>
      <c r="M223" s="47"/>
      <c r="N223" s="47"/>
    </row>
    <row r="224" spans="1:14">
      <c r="A224" s="47"/>
      <c r="B224" s="47"/>
      <c r="C224" s="47"/>
      <c r="D224" s="47"/>
      <c r="E224" s="47"/>
      <c r="F224" s="47"/>
      <c r="G224" s="47"/>
      <c r="H224" s="47"/>
      <c r="I224" s="47"/>
      <c r="J224" s="47"/>
      <c r="K224" s="47"/>
      <c r="L224" s="47"/>
      <c r="M224" s="47"/>
      <c r="N224" s="47"/>
    </row>
    <row r="225" spans="1:14">
      <c r="A225" s="47"/>
      <c r="B225" s="47"/>
      <c r="C225" s="47"/>
      <c r="D225" s="47"/>
      <c r="E225" s="47"/>
      <c r="F225" s="47"/>
      <c r="G225" s="47"/>
      <c r="H225" s="47"/>
      <c r="I225" s="47"/>
      <c r="J225" s="47"/>
      <c r="K225" s="47"/>
      <c r="L225" s="47"/>
      <c r="M225" s="47"/>
      <c r="N225" s="47"/>
    </row>
    <row r="226" spans="1:14">
      <c r="A226" s="47"/>
      <c r="B226" s="47"/>
      <c r="C226" s="47"/>
      <c r="D226" s="47"/>
      <c r="E226" s="47"/>
      <c r="F226" s="47"/>
      <c r="G226" s="47"/>
      <c r="H226" s="47"/>
      <c r="I226" s="47"/>
      <c r="J226" s="47"/>
      <c r="K226" s="47"/>
      <c r="L226" s="47"/>
      <c r="M226" s="47"/>
      <c r="N226" s="47"/>
    </row>
    <row r="227" spans="1:14">
      <c r="A227" s="47"/>
      <c r="B227" s="47"/>
      <c r="C227" s="47"/>
      <c r="D227" s="47"/>
      <c r="E227" s="47"/>
      <c r="F227" s="47"/>
      <c r="G227" s="47"/>
      <c r="H227" s="47"/>
      <c r="I227" s="47"/>
      <c r="J227" s="47"/>
      <c r="K227" s="47"/>
      <c r="L227" s="47"/>
      <c r="M227" s="47"/>
      <c r="N227" s="47"/>
    </row>
    <row r="228" spans="1:14">
      <c r="A228" s="47"/>
      <c r="B228" s="47"/>
      <c r="C228" s="47"/>
      <c r="D228" s="47"/>
      <c r="E228" s="47"/>
      <c r="F228" s="47"/>
      <c r="G228" s="47"/>
      <c r="H228" s="47"/>
      <c r="I228" s="47"/>
      <c r="J228" s="47"/>
      <c r="K228" s="47"/>
      <c r="L228" s="47"/>
      <c r="M228" s="47"/>
      <c r="N228" s="47"/>
    </row>
    <row r="229" spans="1:14">
      <c r="A229" s="47"/>
      <c r="B229" s="47"/>
      <c r="C229" s="47"/>
      <c r="D229" s="47"/>
      <c r="E229" s="47"/>
      <c r="F229" s="47"/>
      <c r="G229" s="47"/>
      <c r="H229" s="47"/>
      <c r="I229" s="47"/>
      <c r="J229" s="47"/>
      <c r="K229" s="47"/>
      <c r="L229" s="47"/>
      <c r="M229" s="47"/>
      <c r="N229" s="47"/>
    </row>
    <row r="230" spans="1:14">
      <c r="A230" s="47"/>
      <c r="B230" s="47"/>
      <c r="C230" s="47"/>
      <c r="D230" s="47"/>
      <c r="E230" s="47"/>
      <c r="F230" s="47"/>
      <c r="G230" s="47"/>
      <c r="H230" s="47"/>
      <c r="I230" s="47"/>
      <c r="J230" s="47"/>
      <c r="K230" s="47"/>
      <c r="L230" s="47"/>
      <c r="M230" s="47"/>
      <c r="N230" s="47"/>
    </row>
    <row r="231" spans="1:14">
      <c r="A231" s="47"/>
      <c r="B231" s="47"/>
      <c r="C231" s="47"/>
      <c r="D231" s="47"/>
      <c r="E231" s="47"/>
      <c r="F231" s="47"/>
      <c r="G231" s="47"/>
      <c r="H231" s="47"/>
      <c r="I231" s="47"/>
      <c r="J231" s="47"/>
      <c r="K231" s="47"/>
      <c r="L231" s="47"/>
      <c r="M231" s="47"/>
      <c r="N231" s="47"/>
    </row>
    <row r="232" spans="1:14">
      <c r="A232" s="47"/>
      <c r="B232" s="47"/>
      <c r="C232" s="47"/>
      <c r="D232" s="47"/>
      <c r="E232" s="47"/>
      <c r="F232" s="47"/>
      <c r="G232" s="47"/>
      <c r="H232" s="47"/>
      <c r="I232" s="47"/>
      <c r="J232" s="47"/>
      <c r="K232" s="47"/>
      <c r="L232" s="47"/>
      <c r="M232" s="47"/>
      <c r="N232" s="47"/>
    </row>
    <row r="233" spans="1:14">
      <c r="A233" s="47"/>
      <c r="B233" s="47"/>
      <c r="C233" s="47"/>
      <c r="D233" s="47"/>
      <c r="E233" s="47"/>
      <c r="F233" s="47"/>
      <c r="G233" s="47"/>
      <c r="H233" s="47"/>
      <c r="I233" s="47"/>
      <c r="J233" s="47"/>
      <c r="K233" s="47"/>
      <c r="L233" s="47"/>
      <c r="M233" s="47"/>
      <c r="N233" s="47"/>
    </row>
    <row r="234" spans="1:14">
      <c r="A234" s="47"/>
      <c r="B234" s="47"/>
      <c r="C234" s="47"/>
      <c r="D234" s="47"/>
      <c r="E234" s="47"/>
      <c r="F234" s="47"/>
      <c r="G234" s="47"/>
      <c r="H234" s="47"/>
      <c r="I234" s="47"/>
      <c r="J234" s="47"/>
      <c r="K234" s="47"/>
      <c r="L234" s="47"/>
      <c r="M234" s="47"/>
      <c r="N234" s="47"/>
    </row>
    <row r="235" spans="1:14">
      <c r="A235" s="47"/>
      <c r="B235" s="47"/>
      <c r="C235" s="47"/>
      <c r="D235" s="47"/>
      <c r="E235" s="47"/>
      <c r="F235" s="47"/>
      <c r="G235" s="47"/>
      <c r="H235" s="47"/>
      <c r="I235" s="47"/>
      <c r="J235" s="47"/>
      <c r="K235" s="47"/>
      <c r="L235" s="47"/>
      <c r="M235" s="47"/>
      <c r="N235" s="47"/>
    </row>
    <row r="236" spans="1:14">
      <c r="A236" s="47"/>
      <c r="B236" s="47"/>
      <c r="C236" s="47"/>
      <c r="D236" s="47"/>
      <c r="E236" s="47"/>
      <c r="F236" s="47"/>
      <c r="G236" s="47"/>
      <c r="H236" s="47"/>
      <c r="I236" s="47"/>
      <c r="J236" s="47"/>
      <c r="K236" s="47"/>
      <c r="L236" s="47"/>
      <c r="M236" s="47"/>
      <c r="N236" s="47"/>
    </row>
    <row r="237" spans="1:14">
      <c r="A237" s="47"/>
      <c r="B237" s="47"/>
      <c r="C237" s="47"/>
      <c r="D237" s="47"/>
      <c r="E237" s="47"/>
      <c r="F237" s="47"/>
      <c r="G237" s="47"/>
      <c r="H237" s="47"/>
      <c r="I237" s="47"/>
      <c r="J237" s="47"/>
      <c r="K237" s="47"/>
      <c r="L237" s="47"/>
      <c r="M237" s="47"/>
      <c r="N237" s="47"/>
    </row>
    <row r="238" spans="1:14">
      <c r="A238" s="47"/>
      <c r="B238" s="47"/>
      <c r="C238" s="47"/>
      <c r="D238" s="47"/>
      <c r="E238" s="47"/>
      <c r="F238" s="47"/>
      <c r="G238" s="47"/>
      <c r="H238" s="47"/>
      <c r="I238" s="47"/>
      <c r="J238" s="47"/>
      <c r="K238" s="47"/>
      <c r="L238" s="47"/>
      <c r="M238" s="47"/>
      <c r="N238" s="47"/>
    </row>
    <row r="239" spans="1:14">
      <c r="A239" s="47"/>
      <c r="B239" s="47"/>
      <c r="C239" s="47"/>
      <c r="D239" s="47"/>
      <c r="E239" s="47"/>
      <c r="F239" s="47"/>
      <c r="G239" s="47"/>
      <c r="H239" s="47"/>
      <c r="I239" s="47"/>
      <c r="J239" s="47"/>
      <c r="K239" s="47"/>
      <c r="L239" s="47"/>
      <c r="M239" s="47"/>
      <c r="N239" s="47"/>
    </row>
    <row r="240" spans="1:14">
      <c r="A240" s="47"/>
      <c r="B240" s="47"/>
      <c r="C240" s="47"/>
      <c r="D240" s="47"/>
      <c r="E240" s="47"/>
      <c r="F240" s="47"/>
      <c r="G240" s="47"/>
      <c r="H240" s="47"/>
      <c r="I240" s="47"/>
      <c r="J240" s="47"/>
      <c r="K240" s="47"/>
      <c r="L240" s="47"/>
      <c r="M240" s="47"/>
      <c r="N240" s="47"/>
    </row>
    <row r="241" spans="1:14">
      <c r="A241" s="47"/>
      <c r="B241" s="47"/>
      <c r="C241" s="47"/>
      <c r="D241" s="47"/>
      <c r="E241" s="47"/>
      <c r="F241" s="47"/>
      <c r="G241" s="47"/>
      <c r="H241" s="47"/>
      <c r="I241" s="47"/>
      <c r="J241" s="47"/>
      <c r="K241" s="47"/>
      <c r="L241" s="47"/>
      <c r="M241" s="47"/>
      <c r="N241" s="47"/>
    </row>
    <row r="242" spans="1:14">
      <c r="A242" s="47"/>
      <c r="B242" s="47"/>
      <c r="C242" s="47"/>
      <c r="D242" s="47"/>
      <c r="E242" s="47"/>
      <c r="F242" s="47"/>
      <c r="G242" s="47"/>
      <c r="H242" s="47"/>
      <c r="I242" s="47"/>
      <c r="J242" s="47"/>
      <c r="K242" s="47"/>
      <c r="L242" s="47"/>
      <c r="M242" s="47"/>
      <c r="N242" s="47"/>
    </row>
    <row r="243" spans="1:14">
      <c r="A243" s="47"/>
      <c r="B243" s="47"/>
      <c r="C243" s="47"/>
      <c r="D243" s="47"/>
      <c r="E243" s="47"/>
      <c r="F243" s="47"/>
      <c r="G243" s="47"/>
      <c r="H243" s="47"/>
      <c r="I243" s="47"/>
      <c r="J243" s="47"/>
      <c r="K243" s="47"/>
      <c r="L243" s="47"/>
      <c r="M243" s="47"/>
      <c r="N243" s="47"/>
    </row>
    <row r="244" spans="1:14">
      <c r="A244" s="47"/>
      <c r="B244" s="47"/>
      <c r="C244" s="47"/>
      <c r="D244" s="47"/>
      <c r="E244" s="47"/>
      <c r="F244" s="47"/>
      <c r="G244" s="47"/>
      <c r="H244" s="47"/>
      <c r="I244" s="47"/>
      <c r="J244" s="47"/>
      <c r="K244" s="47"/>
      <c r="L244" s="47"/>
      <c r="M244" s="47"/>
      <c r="N244" s="47"/>
    </row>
    <row r="245" spans="1:14">
      <c r="A245" s="47"/>
      <c r="B245" s="47"/>
      <c r="C245" s="47"/>
      <c r="D245" s="47"/>
      <c r="E245" s="47"/>
      <c r="F245" s="47"/>
      <c r="G245" s="47"/>
      <c r="H245" s="47"/>
      <c r="I245" s="47"/>
      <c r="J245" s="47"/>
      <c r="K245" s="47"/>
      <c r="L245" s="47"/>
      <c r="M245" s="47"/>
      <c r="N245" s="47"/>
    </row>
    <row r="246" spans="1:14">
      <c r="A246" s="47"/>
      <c r="B246" s="47"/>
      <c r="C246" s="47"/>
      <c r="D246" s="47"/>
      <c r="E246" s="47"/>
      <c r="F246" s="47"/>
      <c r="G246" s="47"/>
      <c r="H246" s="47"/>
      <c r="I246" s="47"/>
      <c r="J246" s="47"/>
      <c r="K246" s="47"/>
      <c r="L246" s="47"/>
      <c r="M246" s="47"/>
      <c r="N246" s="47"/>
    </row>
    <row r="247" spans="1:14">
      <c r="A247" s="47"/>
      <c r="B247" s="47"/>
      <c r="C247" s="47"/>
      <c r="D247" s="47"/>
      <c r="E247" s="47"/>
      <c r="F247" s="47"/>
      <c r="G247" s="47"/>
      <c r="H247" s="47"/>
      <c r="I247" s="47"/>
      <c r="J247" s="47"/>
      <c r="K247" s="47"/>
      <c r="L247" s="47"/>
      <c r="M247" s="47"/>
      <c r="N247" s="47"/>
    </row>
    <row r="248" spans="1:14">
      <c r="A248" s="47"/>
      <c r="B248" s="47"/>
      <c r="C248" s="47"/>
      <c r="D248" s="47"/>
      <c r="E248" s="47"/>
      <c r="F248" s="47"/>
      <c r="G248" s="47"/>
      <c r="H248" s="47"/>
      <c r="I248" s="47"/>
      <c r="J248" s="47"/>
      <c r="K248" s="47"/>
      <c r="L248" s="47"/>
      <c r="M248" s="47"/>
      <c r="N248" s="47"/>
    </row>
    <row r="249" spans="1:14">
      <c r="A249" s="47"/>
      <c r="B249" s="47"/>
      <c r="C249" s="47"/>
      <c r="D249" s="47"/>
      <c r="E249" s="47"/>
      <c r="F249" s="47"/>
      <c r="G249" s="47"/>
      <c r="H249" s="47"/>
      <c r="I249" s="47"/>
      <c r="J249" s="47"/>
      <c r="K249" s="47"/>
      <c r="L249" s="47"/>
      <c r="M249" s="47"/>
      <c r="N249" s="47"/>
    </row>
    <row r="250" spans="1:14">
      <c r="A250" s="47"/>
      <c r="B250" s="47"/>
      <c r="C250" s="47"/>
      <c r="D250" s="47"/>
      <c r="E250" s="47"/>
      <c r="F250" s="47"/>
      <c r="G250" s="47"/>
      <c r="H250" s="47"/>
      <c r="I250" s="47"/>
      <c r="J250" s="47"/>
      <c r="K250" s="47"/>
      <c r="L250" s="47"/>
      <c r="M250" s="47"/>
      <c r="N250" s="47"/>
    </row>
    <row r="251" spans="1:14">
      <c r="A251" s="47"/>
      <c r="B251" s="47"/>
      <c r="C251" s="47"/>
      <c r="D251" s="47"/>
      <c r="E251" s="47"/>
      <c r="F251" s="47"/>
      <c r="G251" s="47"/>
      <c r="H251" s="47"/>
      <c r="I251" s="47"/>
      <c r="J251" s="47"/>
      <c r="K251" s="47"/>
      <c r="L251" s="47"/>
      <c r="M251" s="47"/>
      <c r="N251" s="47"/>
    </row>
    <row r="252" spans="1:14">
      <c r="A252" s="47"/>
      <c r="B252" s="47"/>
      <c r="C252" s="47"/>
      <c r="D252" s="47"/>
      <c r="E252" s="47"/>
      <c r="F252" s="47"/>
      <c r="G252" s="47"/>
      <c r="H252" s="47"/>
      <c r="I252" s="47"/>
      <c r="J252" s="47"/>
      <c r="K252" s="47"/>
      <c r="L252" s="47"/>
      <c r="M252" s="47"/>
      <c r="N252" s="47"/>
    </row>
    <row r="253" spans="1:14">
      <c r="A253" s="47"/>
      <c r="B253" s="47"/>
      <c r="C253" s="47"/>
      <c r="D253" s="47"/>
      <c r="E253" s="47"/>
      <c r="F253" s="47"/>
      <c r="G253" s="47"/>
      <c r="H253" s="47"/>
      <c r="I253" s="47"/>
      <c r="J253" s="47"/>
      <c r="K253" s="47"/>
      <c r="L253" s="47"/>
      <c r="M253" s="47"/>
      <c r="N253" s="47"/>
    </row>
    <row r="254" spans="1:14">
      <c r="A254" s="47"/>
      <c r="B254" s="47"/>
      <c r="C254" s="47"/>
      <c r="D254" s="47"/>
      <c r="E254" s="47"/>
      <c r="F254" s="47"/>
      <c r="G254" s="47"/>
      <c r="H254" s="47"/>
      <c r="I254" s="47"/>
      <c r="J254" s="47"/>
      <c r="K254" s="47"/>
      <c r="L254" s="47"/>
      <c r="M254" s="47"/>
      <c r="N254" s="47"/>
    </row>
    <row r="255" spans="1:14">
      <c r="A255" s="47"/>
      <c r="B255" s="47"/>
      <c r="C255" s="47"/>
      <c r="D255" s="47"/>
      <c r="E255" s="47"/>
      <c r="F255" s="47"/>
      <c r="G255" s="47"/>
      <c r="H255" s="47"/>
      <c r="I255" s="47"/>
      <c r="J255" s="47"/>
      <c r="K255" s="47"/>
      <c r="L255" s="47"/>
      <c r="M255" s="47"/>
      <c r="N255" s="47"/>
    </row>
    <row r="256" spans="1:14">
      <c r="A256" s="47"/>
      <c r="B256" s="47"/>
      <c r="C256" s="47"/>
      <c r="D256" s="47"/>
      <c r="E256" s="47"/>
      <c r="F256" s="47"/>
      <c r="G256" s="47"/>
      <c r="H256" s="47"/>
      <c r="I256" s="47"/>
      <c r="J256" s="47"/>
      <c r="K256" s="47"/>
      <c r="L256" s="47"/>
      <c r="M256" s="47"/>
      <c r="N256" s="47"/>
    </row>
    <row r="257" spans="1:14">
      <c r="A257" s="47"/>
      <c r="B257" s="47"/>
      <c r="C257" s="47"/>
      <c r="D257" s="47"/>
      <c r="E257" s="47"/>
      <c r="F257" s="47"/>
      <c r="G257" s="47"/>
      <c r="H257" s="47"/>
      <c r="I257" s="47"/>
      <c r="J257" s="47"/>
      <c r="K257" s="47"/>
      <c r="L257" s="47"/>
      <c r="M257" s="47"/>
      <c r="N257" s="47"/>
    </row>
    <row r="258" spans="1:14">
      <c r="A258" s="47"/>
      <c r="B258" s="47"/>
      <c r="C258" s="47"/>
      <c r="D258" s="47"/>
      <c r="E258" s="47"/>
      <c r="F258" s="47"/>
      <c r="G258" s="47"/>
      <c r="H258" s="47"/>
      <c r="I258" s="47"/>
      <c r="J258" s="47"/>
      <c r="K258" s="47"/>
      <c r="L258" s="47"/>
      <c r="M258" s="47"/>
      <c r="N258" s="47"/>
    </row>
    <row r="259" spans="1:14">
      <c r="A259" s="47"/>
      <c r="B259" s="47"/>
      <c r="C259" s="47"/>
      <c r="D259" s="47"/>
      <c r="E259" s="47"/>
      <c r="F259" s="47"/>
      <c r="G259" s="47"/>
      <c r="H259" s="47"/>
      <c r="I259" s="47"/>
      <c r="J259" s="47"/>
      <c r="K259" s="47"/>
      <c r="L259" s="47"/>
      <c r="M259" s="47"/>
      <c r="N259" s="47"/>
    </row>
    <row r="260" spans="1:14">
      <c r="A260" s="47"/>
      <c r="B260" s="47"/>
      <c r="C260" s="47"/>
      <c r="D260" s="47"/>
      <c r="E260" s="47"/>
      <c r="F260" s="47"/>
      <c r="G260" s="47"/>
      <c r="H260" s="47"/>
      <c r="I260" s="47"/>
      <c r="J260" s="47"/>
      <c r="K260" s="47"/>
      <c r="L260" s="47"/>
      <c r="M260" s="47"/>
      <c r="N260" s="47"/>
    </row>
    <row r="261" spans="1:14">
      <c r="A261" s="47"/>
      <c r="B261" s="47"/>
      <c r="C261" s="47"/>
      <c r="D261" s="47"/>
      <c r="E261" s="47"/>
      <c r="F261" s="47"/>
      <c r="G261" s="47"/>
      <c r="H261" s="47"/>
      <c r="I261" s="47"/>
      <c r="J261" s="47"/>
      <c r="K261" s="47"/>
      <c r="L261" s="47"/>
      <c r="M261" s="47"/>
      <c r="N261" s="47"/>
    </row>
    <row r="262" spans="1:14">
      <c r="A262" s="47"/>
      <c r="B262" s="47"/>
      <c r="C262" s="47"/>
      <c r="D262" s="47"/>
      <c r="E262" s="47"/>
      <c r="F262" s="47"/>
      <c r="G262" s="47"/>
      <c r="H262" s="47"/>
      <c r="I262" s="47"/>
      <c r="J262" s="47"/>
      <c r="K262" s="47"/>
      <c r="L262" s="47"/>
      <c r="M262" s="47"/>
      <c r="N262" s="47"/>
    </row>
    <row r="263" spans="1:14">
      <c r="A263" s="47"/>
      <c r="B263" s="47"/>
      <c r="C263" s="47"/>
      <c r="D263" s="47"/>
      <c r="E263" s="47"/>
      <c r="F263" s="47"/>
      <c r="G263" s="47"/>
      <c r="H263" s="47"/>
      <c r="I263" s="47"/>
      <c r="J263" s="47"/>
      <c r="K263" s="47"/>
      <c r="L263" s="47"/>
      <c r="M263" s="47"/>
      <c r="N263" s="47"/>
    </row>
    <row r="264" spans="1:14">
      <c r="A264" s="47"/>
      <c r="B264" s="47"/>
      <c r="C264" s="47"/>
      <c r="D264" s="47"/>
      <c r="E264" s="47"/>
      <c r="F264" s="47"/>
      <c r="G264" s="47"/>
      <c r="H264" s="47"/>
      <c r="I264" s="47"/>
      <c r="J264" s="47"/>
      <c r="K264" s="47"/>
      <c r="L264" s="47"/>
      <c r="M264" s="47"/>
      <c r="N264" s="47"/>
    </row>
    <row r="265" spans="1:14">
      <c r="A265" s="47"/>
      <c r="B265" s="47"/>
      <c r="C265" s="47"/>
      <c r="D265" s="47"/>
      <c r="E265" s="47"/>
      <c r="F265" s="47"/>
      <c r="G265" s="47"/>
      <c r="H265" s="47"/>
      <c r="I265" s="47"/>
      <c r="J265" s="47"/>
      <c r="K265" s="47"/>
      <c r="L265" s="47"/>
      <c r="M265" s="47"/>
      <c r="N265" s="47"/>
    </row>
    <row r="266" spans="1:14">
      <c r="A266" s="47"/>
      <c r="B266" s="47"/>
      <c r="C266" s="47"/>
      <c r="D266" s="47"/>
      <c r="E266" s="47"/>
      <c r="F266" s="47"/>
      <c r="G266" s="47"/>
      <c r="H266" s="47"/>
      <c r="I266" s="47"/>
      <c r="J266" s="47"/>
      <c r="K266" s="47"/>
      <c r="L266" s="47"/>
      <c r="M266" s="47"/>
      <c r="N266" s="47"/>
    </row>
    <row r="267" spans="1:14">
      <c r="A267" s="47"/>
      <c r="B267" s="47"/>
      <c r="C267" s="47"/>
      <c r="D267" s="47"/>
      <c r="E267" s="47"/>
      <c r="F267" s="47"/>
      <c r="G267" s="47"/>
      <c r="H267" s="47"/>
      <c r="I267" s="47"/>
      <c r="J267" s="47"/>
      <c r="K267" s="47"/>
      <c r="L267" s="47"/>
      <c r="M267" s="47"/>
      <c r="N267" s="47"/>
    </row>
    <row r="268" spans="1:14">
      <c r="A268" s="47"/>
      <c r="B268" s="47"/>
      <c r="C268" s="47"/>
      <c r="D268" s="47"/>
      <c r="E268" s="47"/>
      <c r="F268" s="47"/>
      <c r="G268" s="47"/>
      <c r="H268" s="47"/>
      <c r="I268" s="47"/>
      <c r="J268" s="47"/>
      <c r="K268" s="47"/>
      <c r="L268" s="47"/>
      <c r="M268" s="47"/>
      <c r="N268" s="47"/>
    </row>
    <row r="269" spans="1:14">
      <c r="A269" s="47"/>
      <c r="B269" s="47"/>
      <c r="C269" s="47"/>
      <c r="D269" s="47"/>
      <c r="E269" s="47"/>
      <c r="F269" s="47"/>
      <c r="G269" s="47"/>
      <c r="H269" s="47"/>
      <c r="I269" s="47"/>
      <c r="J269" s="47"/>
      <c r="K269" s="47"/>
      <c r="L269" s="47"/>
      <c r="M269" s="47"/>
      <c r="N269" s="47"/>
    </row>
    <row r="270" spans="1:14">
      <c r="A270" s="47"/>
      <c r="B270" s="47"/>
      <c r="C270" s="47"/>
      <c r="D270" s="47"/>
      <c r="E270" s="47"/>
      <c r="F270" s="47"/>
      <c r="G270" s="47"/>
      <c r="H270" s="47"/>
      <c r="I270" s="47"/>
      <c r="J270" s="47"/>
      <c r="K270" s="47"/>
      <c r="L270" s="47"/>
      <c r="M270" s="47"/>
      <c r="N270" s="47"/>
    </row>
    <row r="271" spans="1:14">
      <c r="A271" s="47"/>
      <c r="B271" s="47"/>
      <c r="C271" s="47"/>
      <c r="D271" s="47"/>
      <c r="E271" s="47"/>
      <c r="F271" s="47"/>
      <c r="G271" s="47"/>
      <c r="H271" s="47"/>
      <c r="I271" s="47"/>
      <c r="J271" s="47"/>
      <c r="K271" s="47"/>
      <c r="L271" s="47"/>
      <c r="M271" s="47"/>
      <c r="N271" s="47"/>
    </row>
    <row r="272" spans="1:14">
      <c r="A272" s="47"/>
      <c r="B272" s="47"/>
      <c r="C272" s="47"/>
      <c r="D272" s="47"/>
      <c r="E272" s="47"/>
      <c r="F272" s="47"/>
      <c r="G272" s="47"/>
      <c r="H272" s="47"/>
      <c r="I272" s="47"/>
      <c r="J272" s="47"/>
      <c r="K272" s="47"/>
      <c r="L272" s="47"/>
      <c r="M272" s="47"/>
      <c r="N272" s="47"/>
    </row>
    <row r="273" spans="1:14">
      <c r="A273" s="47"/>
      <c r="B273" s="47"/>
      <c r="C273" s="47"/>
      <c r="D273" s="47"/>
      <c r="E273" s="47"/>
      <c r="F273" s="47"/>
      <c r="G273" s="47"/>
      <c r="H273" s="47"/>
      <c r="I273" s="47"/>
      <c r="J273" s="47"/>
      <c r="K273" s="47"/>
      <c r="L273" s="47"/>
      <c r="M273" s="47"/>
      <c r="N273" s="47"/>
    </row>
    <row r="274" spans="1:14">
      <c r="A274" s="47"/>
      <c r="B274" s="47"/>
      <c r="C274" s="47"/>
      <c r="D274" s="47"/>
      <c r="E274" s="47"/>
      <c r="F274" s="47"/>
      <c r="G274" s="47"/>
      <c r="H274" s="47"/>
      <c r="I274" s="47"/>
      <c r="J274" s="47"/>
      <c r="K274" s="47"/>
      <c r="L274" s="47"/>
      <c r="M274" s="47"/>
      <c r="N274" s="47"/>
    </row>
    <row r="275" spans="1:14">
      <c r="A275" s="47"/>
      <c r="B275" s="47"/>
      <c r="C275" s="47"/>
      <c r="D275" s="47"/>
      <c r="E275" s="47"/>
      <c r="F275" s="47"/>
      <c r="G275" s="47"/>
      <c r="H275" s="47"/>
      <c r="I275" s="47"/>
      <c r="J275" s="47"/>
      <c r="K275" s="47"/>
      <c r="L275" s="47"/>
      <c r="M275" s="47"/>
      <c r="N275" s="47"/>
    </row>
    <row r="276" spans="1:14">
      <c r="A276" s="47"/>
      <c r="B276" s="47"/>
      <c r="C276" s="47"/>
      <c r="D276" s="47"/>
      <c r="E276" s="47"/>
      <c r="F276" s="47"/>
      <c r="G276" s="47"/>
      <c r="H276" s="47"/>
      <c r="I276" s="47"/>
      <c r="J276" s="47"/>
      <c r="K276" s="47"/>
      <c r="L276" s="47"/>
      <c r="M276" s="47"/>
      <c r="N276" s="47"/>
    </row>
    <row r="277" spans="1:14">
      <c r="A277" s="47"/>
      <c r="B277" s="47"/>
      <c r="C277" s="47"/>
      <c r="D277" s="47"/>
      <c r="E277" s="47"/>
      <c r="F277" s="47"/>
      <c r="G277" s="47"/>
      <c r="H277" s="47"/>
      <c r="I277" s="47"/>
      <c r="J277" s="47"/>
      <c r="K277" s="47"/>
      <c r="L277" s="47"/>
      <c r="M277" s="47"/>
      <c r="N277" s="47"/>
    </row>
    <row r="278" spans="1:14">
      <c r="A278" s="47"/>
      <c r="B278" s="47"/>
      <c r="C278" s="47"/>
      <c r="D278" s="47"/>
      <c r="E278" s="47"/>
      <c r="F278" s="47"/>
      <c r="G278" s="47"/>
      <c r="H278" s="47"/>
      <c r="I278" s="47"/>
      <c r="J278" s="47"/>
      <c r="K278" s="47"/>
      <c r="L278" s="47"/>
      <c r="M278" s="47"/>
      <c r="N278" s="47"/>
    </row>
    <row r="279" spans="1:14">
      <c r="A279" s="47"/>
      <c r="B279" s="47"/>
      <c r="C279" s="47"/>
      <c r="D279" s="47"/>
      <c r="E279" s="47"/>
      <c r="F279" s="47"/>
      <c r="G279" s="47"/>
      <c r="H279" s="47"/>
      <c r="I279" s="47"/>
      <c r="J279" s="47"/>
      <c r="K279" s="47"/>
      <c r="L279" s="47"/>
      <c r="M279" s="47"/>
      <c r="N279" s="47"/>
    </row>
    <row r="280" spans="1:14">
      <c r="A280" s="47"/>
      <c r="B280" s="47"/>
      <c r="C280" s="47"/>
      <c r="D280" s="47"/>
      <c r="E280" s="47"/>
      <c r="F280" s="47"/>
      <c r="G280" s="47"/>
      <c r="H280" s="47"/>
      <c r="I280" s="47"/>
      <c r="J280" s="47"/>
      <c r="K280" s="47"/>
      <c r="L280" s="47"/>
      <c r="M280" s="47"/>
      <c r="N280" s="47"/>
    </row>
    <row r="281" spans="1:14">
      <c r="A281" s="47"/>
      <c r="B281" s="47"/>
      <c r="C281" s="47"/>
      <c r="D281" s="47"/>
      <c r="E281" s="47"/>
      <c r="F281" s="47"/>
      <c r="G281" s="47"/>
      <c r="H281" s="47"/>
      <c r="I281" s="47"/>
      <c r="J281" s="47"/>
      <c r="K281" s="47"/>
      <c r="L281" s="47"/>
      <c r="M281" s="47"/>
      <c r="N281" s="47"/>
    </row>
    <row r="282" spans="1:14">
      <c r="A282" s="47"/>
      <c r="B282" s="47"/>
      <c r="C282" s="47"/>
      <c r="D282" s="47"/>
      <c r="E282" s="47"/>
      <c r="F282" s="47"/>
      <c r="G282" s="47"/>
      <c r="H282" s="47"/>
      <c r="I282" s="47"/>
      <c r="J282" s="47"/>
      <c r="K282" s="47"/>
      <c r="L282" s="47"/>
      <c r="M282" s="47"/>
      <c r="N282" s="47"/>
    </row>
    <row r="283" spans="1:14">
      <c r="A283" s="47"/>
      <c r="B283" s="47"/>
      <c r="C283" s="47"/>
      <c r="D283" s="47"/>
      <c r="E283" s="47"/>
      <c r="F283" s="47"/>
      <c r="G283" s="47"/>
      <c r="H283" s="47"/>
      <c r="I283" s="47"/>
      <c r="J283" s="47"/>
      <c r="K283" s="47"/>
      <c r="L283" s="47"/>
      <c r="M283" s="47"/>
      <c r="N283" s="47"/>
    </row>
    <row r="284" spans="1:14">
      <c r="A284" s="47"/>
      <c r="B284" s="47"/>
      <c r="C284" s="47"/>
      <c r="D284" s="47"/>
      <c r="E284" s="47"/>
      <c r="F284" s="47"/>
      <c r="G284" s="47"/>
      <c r="H284" s="47"/>
      <c r="I284" s="47"/>
      <c r="J284" s="47"/>
      <c r="K284" s="47"/>
      <c r="L284" s="47"/>
      <c r="M284" s="47"/>
      <c r="N284" s="47"/>
    </row>
    <row r="285" spans="1:14">
      <c r="A285" s="47"/>
      <c r="B285" s="47"/>
      <c r="C285" s="47"/>
      <c r="D285" s="47"/>
      <c r="E285" s="47"/>
      <c r="F285" s="47"/>
      <c r="G285" s="47"/>
      <c r="H285" s="47"/>
      <c r="I285" s="47"/>
      <c r="J285" s="47"/>
      <c r="K285" s="47"/>
      <c r="L285" s="47"/>
      <c r="M285" s="47"/>
      <c r="N285" s="47"/>
    </row>
    <row r="286" spans="1:14">
      <c r="A286" s="47"/>
      <c r="B286" s="47"/>
      <c r="C286" s="47"/>
      <c r="D286" s="47"/>
      <c r="E286" s="47"/>
      <c r="F286" s="47"/>
      <c r="G286" s="47"/>
      <c r="H286" s="47"/>
      <c r="I286" s="47"/>
      <c r="J286" s="47"/>
      <c r="K286" s="47"/>
      <c r="L286" s="47"/>
      <c r="M286" s="47"/>
      <c r="N286" s="47"/>
    </row>
    <row r="287" spans="1:14">
      <c r="A287" s="47"/>
      <c r="B287" s="47"/>
      <c r="C287" s="47"/>
      <c r="D287" s="47"/>
      <c r="E287" s="47"/>
      <c r="F287" s="47"/>
      <c r="G287" s="47"/>
      <c r="H287" s="47"/>
      <c r="I287" s="47"/>
      <c r="J287" s="47"/>
      <c r="K287" s="47"/>
      <c r="L287" s="47"/>
      <c r="M287" s="47"/>
      <c r="N287" s="47"/>
    </row>
    <row r="288" spans="1:14">
      <c r="A288" s="47"/>
      <c r="B288" s="47"/>
      <c r="C288" s="47"/>
      <c r="D288" s="47"/>
      <c r="E288" s="47"/>
      <c r="F288" s="47"/>
      <c r="G288" s="47"/>
      <c r="H288" s="47"/>
      <c r="I288" s="47"/>
      <c r="J288" s="47"/>
      <c r="K288" s="47"/>
      <c r="L288" s="47"/>
      <c r="M288" s="47"/>
      <c r="N288" s="47"/>
    </row>
    <row r="289" spans="1:14">
      <c r="A289" s="47"/>
      <c r="B289" s="47"/>
      <c r="C289" s="47"/>
      <c r="D289" s="47"/>
      <c r="E289" s="47"/>
      <c r="F289" s="47"/>
      <c r="G289" s="47"/>
      <c r="H289" s="47"/>
      <c r="I289" s="47"/>
      <c r="J289" s="47"/>
      <c r="K289" s="47"/>
      <c r="L289" s="47"/>
      <c r="M289" s="47"/>
      <c r="N289" s="47"/>
    </row>
    <row r="290" spans="1:14">
      <c r="A290" s="47"/>
      <c r="B290" s="47"/>
      <c r="C290" s="47"/>
      <c r="D290" s="47"/>
      <c r="E290" s="47"/>
      <c r="F290" s="47"/>
      <c r="G290" s="47"/>
      <c r="H290" s="47"/>
      <c r="I290" s="47"/>
      <c r="J290" s="47"/>
      <c r="K290" s="47"/>
      <c r="L290" s="47"/>
      <c r="M290" s="47"/>
      <c r="N290" s="47"/>
    </row>
    <row r="291" spans="1:14">
      <c r="A291" s="47"/>
      <c r="B291" s="47"/>
      <c r="C291" s="47"/>
      <c r="D291" s="47"/>
      <c r="E291" s="47"/>
      <c r="F291" s="47"/>
      <c r="G291" s="47"/>
      <c r="H291" s="47"/>
      <c r="I291" s="47"/>
      <c r="J291" s="47"/>
      <c r="K291" s="47"/>
      <c r="L291" s="47"/>
      <c r="M291" s="47"/>
      <c r="N291" s="47"/>
    </row>
    <row r="292" spans="1:14">
      <c r="A292" s="47"/>
      <c r="B292" s="47"/>
      <c r="C292" s="47"/>
      <c r="D292" s="47"/>
      <c r="E292" s="47"/>
      <c r="F292" s="47"/>
      <c r="G292" s="47"/>
      <c r="H292" s="47"/>
      <c r="I292" s="47"/>
      <c r="J292" s="47"/>
      <c r="K292" s="47"/>
      <c r="L292" s="47"/>
      <c r="M292" s="47"/>
      <c r="N292" s="47"/>
    </row>
    <row r="293" spans="1:14">
      <c r="A293" s="47"/>
      <c r="B293" s="47"/>
      <c r="C293" s="47"/>
      <c r="D293" s="47"/>
      <c r="E293" s="47"/>
      <c r="F293" s="47"/>
      <c r="G293" s="47"/>
      <c r="H293" s="47"/>
      <c r="I293" s="47"/>
      <c r="J293" s="47"/>
      <c r="K293" s="47"/>
      <c r="L293" s="47"/>
      <c r="M293" s="47"/>
      <c r="N293" s="47"/>
    </row>
    <row r="294" spans="1:14">
      <c r="A294" s="47"/>
      <c r="B294" s="47"/>
      <c r="C294" s="47"/>
      <c r="D294" s="47"/>
      <c r="E294" s="47"/>
      <c r="F294" s="47"/>
      <c r="G294" s="47"/>
      <c r="H294" s="47"/>
      <c r="I294" s="47"/>
      <c r="J294" s="47"/>
      <c r="K294" s="47"/>
      <c r="L294" s="47"/>
      <c r="M294" s="47"/>
      <c r="N294" s="47"/>
    </row>
    <row r="295" spans="1:14">
      <c r="A295" s="47"/>
      <c r="B295" s="47"/>
      <c r="C295" s="47"/>
      <c r="D295" s="47"/>
      <c r="E295" s="47"/>
      <c r="F295" s="47"/>
      <c r="G295" s="47"/>
      <c r="H295" s="47"/>
      <c r="I295" s="47"/>
      <c r="J295" s="47"/>
      <c r="K295" s="47"/>
      <c r="L295" s="47"/>
      <c r="M295" s="47"/>
      <c r="N295" s="47"/>
    </row>
    <row r="296" spans="1:14">
      <c r="A296" s="47"/>
      <c r="B296" s="47"/>
      <c r="C296" s="47"/>
      <c r="D296" s="47"/>
      <c r="E296" s="47"/>
      <c r="F296" s="47"/>
      <c r="G296" s="47"/>
      <c r="H296" s="47"/>
      <c r="I296" s="47"/>
      <c r="J296" s="47"/>
      <c r="K296" s="47"/>
      <c r="L296" s="47"/>
      <c r="M296" s="47"/>
      <c r="N296" s="47"/>
    </row>
    <row r="297" spans="1:14">
      <c r="A297" s="47"/>
      <c r="B297" s="47"/>
      <c r="C297" s="47"/>
      <c r="D297" s="47"/>
      <c r="E297" s="47"/>
      <c r="F297" s="47"/>
      <c r="G297" s="47"/>
      <c r="H297" s="47"/>
      <c r="I297" s="47"/>
      <c r="J297" s="47"/>
      <c r="K297" s="47"/>
      <c r="L297" s="47"/>
      <c r="M297" s="47"/>
      <c r="N297" s="47"/>
    </row>
    <row r="298" spans="1:14">
      <c r="A298" s="47"/>
      <c r="B298" s="47"/>
      <c r="C298" s="47"/>
      <c r="D298" s="47"/>
      <c r="E298" s="47"/>
      <c r="F298" s="47"/>
      <c r="G298" s="47"/>
      <c r="H298" s="47"/>
      <c r="I298" s="47"/>
      <c r="J298" s="47"/>
      <c r="K298" s="47"/>
      <c r="L298" s="47"/>
      <c r="M298" s="47"/>
      <c r="N298" s="47"/>
    </row>
    <row r="299" spans="1:14">
      <c r="A299" s="47"/>
      <c r="B299" s="47"/>
      <c r="C299" s="47"/>
      <c r="D299" s="47"/>
      <c r="E299" s="47"/>
      <c r="F299" s="47"/>
      <c r="G299" s="47"/>
      <c r="H299" s="47"/>
      <c r="I299" s="47"/>
      <c r="J299" s="47"/>
      <c r="K299" s="47"/>
      <c r="L299" s="47"/>
      <c r="M299" s="47"/>
      <c r="N299" s="47"/>
    </row>
    <row r="300" spans="1:14">
      <c r="A300" s="47"/>
      <c r="B300" s="47"/>
      <c r="C300" s="47"/>
      <c r="D300" s="47"/>
      <c r="E300" s="47"/>
      <c r="F300" s="47"/>
      <c r="G300" s="47"/>
      <c r="H300" s="47"/>
      <c r="I300" s="47"/>
      <c r="J300" s="47"/>
      <c r="K300" s="47"/>
      <c r="L300" s="47"/>
      <c r="M300" s="47"/>
      <c r="N300" s="47"/>
    </row>
    <row r="301" spans="1:14">
      <c r="A301" s="47"/>
      <c r="B301" s="47"/>
      <c r="C301" s="47"/>
      <c r="D301" s="47"/>
      <c r="E301" s="47"/>
      <c r="F301" s="47"/>
      <c r="G301" s="47"/>
      <c r="H301" s="47"/>
      <c r="I301" s="47"/>
      <c r="J301" s="47"/>
      <c r="K301" s="47"/>
      <c r="L301" s="47"/>
      <c r="M301" s="47"/>
      <c r="N301" s="47"/>
    </row>
    <row r="302" spans="1:14">
      <c r="A302" s="47"/>
      <c r="B302" s="47"/>
      <c r="C302" s="47"/>
      <c r="D302" s="47"/>
      <c r="E302" s="47"/>
      <c r="F302" s="47"/>
      <c r="G302" s="47"/>
      <c r="H302" s="47"/>
      <c r="I302" s="47"/>
      <c r="J302" s="47"/>
      <c r="K302" s="47"/>
      <c r="L302" s="47"/>
      <c r="M302" s="47"/>
      <c r="N302" s="47"/>
    </row>
    <row r="303" spans="1:14">
      <c r="A303" s="47"/>
      <c r="B303" s="47"/>
      <c r="C303" s="47"/>
      <c r="D303" s="47"/>
      <c r="E303" s="47"/>
      <c r="F303" s="47"/>
      <c r="G303" s="47"/>
      <c r="H303" s="47"/>
      <c r="I303" s="47"/>
      <c r="J303" s="47"/>
      <c r="K303" s="47"/>
      <c r="L303" s="47"/>
      <c r="M303" s="47"/>
      <c r="N303" s="47"/>
    </row>
    <row r="304" spans="1:14">
      <c r="A304" s="47"/>
      <c r="B304" s="47"/>
      <c r="C304" s="47"/>
      <c r="D304" s="47"/>
      <c r="E304" s="47"/>
      <c r="F304" s="47"/>
      <c r="G304" s="47"/>
      <c r="H304" s="47"/>
      <c r="I304" s="47"/>
      <c r="J304" s="47"/>
      <c r="K304" s="47"/>
      <c r="L304" s="47"/>
      <c r="M304" s="47"/>
      <c r="N304" s="47"/>
    </row>
    <row r="305" spans="1:14">
      <c r="A305" s="47"/>
      <c r="B305" s="47"/>
      <c r="C305" s="47"/>
      <c r="D305" s="47"/>
      <c r="E305" s="47"/>
      <c r="F305" s="47"/>
      <c r="G305" s="47"/>
      <c r="H305" s="47"/>
      <c r="I305" s="47"/>
      <c r="J305" s="47"/>
      <c r="K305" s="47"/>
      <c r="L305" s="47"/>
      <c r="M305" s="47"/>
      <c r="N305" s="47"/>
    </row>
    <row r="306" spans="1:14">
      <c r="A306" s="47"/>
      <c r="B306" s="47"/>
      <c r="C306" s="47"/>
      <c r="D306" s="47"/>
      <c r="E306" s="47"/>
      <c r="F306" s="47"/>
      <c r="G306" s="47"/>
      <c r="H306" s="47"/>
      <c r="I306" s="47"/>
      <c r="J306" s="47"/>
      <c r="K306" s="47"/>
      <c r="L306" s="47"/>
      <c r="M306" s="47"/>
      <c r="N306" s="47"/>
    </row>
    <row r="307" spans="1:14">
      <c r="A307" s="47"/>
      <c r="B307" s="47"/>
      <c r="C307" s="47"/>
      <c r="D307" s="47"/>
      <c r="E307" s="47"/>
      <c r="F307" s="47"/>
      <c r="G307" s="47"/>
      <c r="H307" s="47"/>
      <c r="I307" s="47"/>
      <c r="J307" s="47"/>
      <c r="K307" s="47"/>
      <c r="L307" s="47"/>
      <c r="M307" s="47"/>
      <c r="N307" s="47"/>
    </row>
    <row r="308" spans="1:14">
      <c r="A308" s="47"/>
      <c r="B308" s="47"/>
      <c r="C308" s="47"/>
      <c r="D308" s="47"/>
      <c r="E308" s="47"/>
      <c r="F308" s="47"/>
      <c r="G308" s="47"/>
      <c r="H308" s="47"/>
      <c r="I308" s="47"/>
      <c r="J308" s="47"/>
      <c r="K308" s="47"/>
      <c r="L308" s="47"/>
      <c r="M308" s="47"/>
      <c r="N308" s="47"/>
    </row>
    <row r="309" spans="1:14">
      <c r="A309" s="47"/>
      <c r="B309" s="47"/>
      <c r="C309" s="47"/>
      <c r="D309" s="47"/>
      <c r="E309" s="47"/>
      <c r="F309" s="47"/>
      <c r="G309" s="47"/>
      <c r="H309" s="47"/>
      <c r="I309" s="47"/>
      <c r="J309" s="47"/>
      <c r="K309" s="47"/>
      <c r="L309" s="47"/>
      <c r="M309" s="47"/>
      <c r="N309" s="47"/>
    </row>
    <row r="310" spans="1:14">
      <c r="A310" s="47"/>
      <c r="B310" s="47"/>
      <c r="C310" s="47"/>
      <c r="D310" s="47"/>
      <c r="E310" s="47"/>
      <c r="F310" s="47"/>
      <c r="G310" s="47"/>
      <c r="H310" s="47"/>
      <c r="I310" s="47"/>
      <c r="J310" s="47"/>
      <c r="K310" s="47"/>
      <c r="L310" s="47"/>
      <c r="M310" s="47"/>
      <c r="N310" s="47"/>
    </row>
    <row r="311" spans="1:14">
      <c r="A311" s="47"/>
      <c r="B311" s="47"/>
      <c r="C311" s="47"/>
      <c r="D311" s="47"/>
      <c r="E311" s="47"/>
      <c r="F311" s="47"/>
      <c r="G311" s="47"/>
      <c r="H311" s="47"/>
      <c r="I311" s="47"/>
      <c r="J311" s="47"/>
      <c r="K311" s="47"/>
      <c r="L311" s="47"/>
      <c r="M311" s="47"/>
      <c r="N311" s="47"/>
    </row>
    <row r="312" spans="1:14">
      <c r="A312" s="47"/>
      <c r="B312" s="47"/>
      <c r="C312" s="47"/>
      <c r="D312" s="47"/>
      <c r="E312" s="47"/>
      <c r="F312" s="47"/>
      <c r="G312" s="47"/>
      <c r="H312" s="47"/>
      <c r="I312" s="47"/>
      <c r="J312" s="47"/>
      <c r="K312" s="47"/>
      <c r="L312" s="47"/>
      <c r="M312" s="47"/>
      <c r="N312" s="47"/>
    </row>
    <row r="313" spans="1:14">
      <c r="A313" s="47"/>
      <c r="B313" s="47"/>
      <c r="C313" s="47"/>
      <c r="D313" s="47"/>
      <c r="E313" s="47"/>
      <c r="F313" s="47"/>
      <c r="G313" s="47"/>
      <c r="H313" s="47"/>
      <c r="I313" s="47"/>
      <c r="J313" s="47"/>
      <c r="K313" s="47"/>
      <c r="L313" s="47"/>
      <c r="M313" s="47"/>
      <c r="N313" s="47"/>
    </row>
    <row r="314" spans="1:14">
      <c r="A314" s="47"/>
      <c r="B314" s="47"/>
      <c r="C314" s="47"/>
      <c r="D314" s="47"/>
      <c r="E314" s="47"/>
      <c r="F314" s="47"/>
      <c r="G314" s="47"/>
      <c r="H314" s="47"/>
      <c r="I314" s="47"/>
      <c r="J314" s="47"/>
      <c r="K314" s="47"/>
      <c r="L314" s="47"/>
      <c r="M314" s="47"/>
      <c r="N314" s="47"/>
    </row>
    <row r="315" spans="1:14">
      <c r="A315" s="47"/>
      <c r="B315" s="47"/>
      <c r="C315" s="47"/>
      <c r="D315" s="47"/>
      <c r="E315" s="47"/>
      <c r="F315" s="47"/>
      <c r="G315" s="47"/>
      <c r="H315" s="47"/>
      <c r="I315" s="47"/>
      <c r="J315" s="47"/>
      <c r="K315" s="47"/>
      <c r="L315" s="47"/>
      <c r="M315" s="47"/>
      <c r="N315" s="47"/>
    </row>
    <row r="316" spans="1:14">
      <c r="A316" s="47"/>
      <c r="B316" s="47"/>
      <c r="C316" s="47"/>
      <c r="D316" s="47"/>
      <c r="E316" s="47"/>
      <c r="F316" s="47"/>
      <c r="G316" s="47"/>
      <c r="H316" s="47"/>
      <c r="I316" s="47"/>
      <c r="J316" s="47"/>
      <c r="K316" s="47"/>
      <c r="L316" s="47"/>
      <c r="M316" s="47"/>
      <c r="N316" s="47"/>
    </row>
    <row r="317" spans="1:14">
      <c r="A317" s="47"/>
      <c r="B317" s="47"/>
      <c r="C317" s="47"/>
      <c r="D317" s="47"/>
      <c r="E317" s="47"/>
      <c r="F317" s="47"/>
      <c r="G317" s="47"/>
      <c r="H317" s="47"/>
      <c r="I317" s="47"/>
      <c r="J317" s="47"/>
      <c r="K317" s="47"/>
      <c r="L317" s="47"/>
      <c r="M317" s="47"/>
      <c r="N317" s="47"/>
    </row>
    <row r="318" spans="1:14">
      <c r="A318" s="47"/>
      <c r="B318" s="47"/>
      <c r="C318" s="47"/>
      <c r="D318" s="47"/>
      <c r="E318" s="47"/>
      <c r="F318" s="47"/>
      <c r="G318" s="47"/>
      <c r="H318" s="47"/>
      <c r="I318" s="47"/>
      <c r="J318" s="47"/>
      <c r="K318" s="47"/>
      <c r="L318" s="47"/>
      <c r="M318" s="47"/>
      <c r="N318" s="47"/>
    </row>
    <row r="319" spans="1:14">
      <c r="A319" s="47"/>
      <c r="B319" s="47"/>
      <c r="C319" s="47"/>
      <c r="D319" s="47"/>
      <c r="E319" s="47"/>
      <c r="F319" s="47"/>
      <c r="G319" s="47"/>
      <c r="H319" s="47"/>
      <c r="I319" s="47"/>
      <c r="J319" s="47"/>
      <c r="K319" s="47"/>
      <c r="L319" s="47"/>
      <c r="M319" s="47"/>
      <c r="N319" s="47"/>
    </row>
    <row r="320" spans="1:14">
      <c r="A320" s="47"/>
      <c r="B320" s="47"/>
      <c r="C320" s="47"/>
      <c r="D320" s="47"/>
      <c r="E320" s="47"/>
      <c r="F320" s="47"/>
      <c r="G320" s="47"/>
      <c r="H320" s="47"/>
      <c r="I320" s="47"/>
      <c r="J320" s="47"/>
      <c r="K320" s="47"/>
      <c r="L320" s="47"/>
      <c r="M320" s="47"/>
      <c r="N320" s="47"/>
    </row>
    <row r="321" spans="1:14">
      <c r="A321" s="47"/>
      <c r="B321" s="47"/>
      <c r="C321" s="47"/>
      <c r="D321" s="47"/>
      <c r="E321" s="47"/>
      <c r="F321" s="47"/>
      <c r="G321" s="47"/>
      <c r="H321" s="47"/>
      <c r="I321" s="47"/>
      <c r="J321" s="47"/>
      <c r="K321" s="47"/>
      <c r="L321" s="47"/>
      <c r="M321" s="47"/>
      <c r="N321" s="47"/>
    </row>
    <row r="322" spans="1:14">
      <c r="A322" s="47"/>
      <c r="B322" s="47"/>
      <c r="C322" s="47"/>
      <c r="D322" s="47"/>
      <c r="E322" s="47"/>
      <c r="F322" s="47"/>
      <c r="G322" s="47"/>
      <c r="H322" s="47"/>
      <c r="I322" s="47"/>
      <c r="J322" s="47"/>
      <c r="K322" s="47"/>
      <c r="L322" s="47"/>
      <c r="M322" s="47"/>
      <c r="N322" s="47"/>
    </row>
    <row r="323" spans="1:14">
      <c r="A323" s="47"/>
      <c r="B323" s="47"/>
      <c r="C323" s="47"/>
      <c r="D323" s="47"/>
      <c r="E323" s="47"/>
      <c r="F323" s="47"/>
      <c r="G323" s="47"/>
      <c r="H323" s="47"/>
      <c r="I323" s="47"/>
      <c r="J323" s="47"/>
      <c r="K323" s="47"/>
      <c r="L323" s="47"/>
      <c r="M323" s="47"/>
      <c r="N323" s="47"/>
    </row>
    <row r="324" spans="1:14">
      <c r="A324" s="47"/>
      <c r="B324" s="47"/>
      <c r="C324" s="47"/>
      <c r="D324" s="47"/>
      <c r="E324" s="47"/>
      <c r="F324" s="47"/>
      <c r="G324" s="47"/>
      <c r="H324" s="47"/>
      <c r="I324" s="47"/>
      <c r="J324" s="47"/>
      <c r="K324" s="47"/>
      <c r="L324" s="47"/>
      <c r="M324" s="47"/>
      <c r="N324" s="47"/>
    </row>
    <row r="325" spans="1:14">
      <c r="A325" s="47"/>
      <c r="B325" s="47"/>
      <c r="C325" s="47"/>
      <c r="D325" s="47"/>
      <c r="E325" s="47"/>
      <c r="F325" s="47"/>
      <c r="G325" s="47"/>
      <c r="H325" s="47"/>
      <c r="I325" s="47"/>
      <c r="J325" s="47"/>
      <c r="K325" s="47"/>
      <c r="L325" s="47"/>
      <c r="M325" s="47"/>
      <c r="N325" s="47"/>
    </row>
    <row r="326" spans="1:14">
      <c r="A326" s="47"/>
      <c r="B326" s="47"/>
      <c r="C326" s="47"/>
      <c r="D326" s="47"/>
      <c r="E326" s="47"/>
      <c r="F326" s="47"/>
      <c r="G326" s="47"/>
      <c r="H326" s="47"/>
      <c r="I326" s="47"/>
      <c r="J326" s="47"/>
      <c r="K326" s="47"/>
      <c r="L326" s="47"/>
      <c r="M326" s="47"/>
      <c r="N326" s="47"/>
    </row>
    <row r="327" spans="1:14">
      <c r="A327" s="47"/>
      <c r="B327" s="47"/>
      <c r="C327" s="47"/>
      <c r="D327" s="47"/>
      <c r="E327" s="47"/>
      <c r="F327" s="47"/>
      <c r="G327" s="47"/>
      <c r="H327" s="47"/>
      <c r="I327" s="47"/>
      <c r="J327" s="47"/>
      <c r="K327" s="47"/>
      <c r="L327" s="47"/>
      <c r="M327" s="47"/>
      <c r="N327" s="47"/>
    </row>
    <row r="328" spans="1:14">
      <c r="A328" s="47"/>
      <c r="B328" s="47"/>
      <c r="C328" s="47"/>
      <c r="D328" s="47"/>
      <c r="E328" s="47"/>
      <c r="F328" s="47"/>
      <c r="G328" s="47"/>
      <c r="H328" s="47"/>
      <c r="I328" s="47"/>
      <c r="J328" s="47"/>
      <c r="K328" s="47"/>
      <c r="L328" s="47"/>
      <c r="M328" s="47"/>
      <c r="N328" s="47"/>
    </row>
    <row r="329" spans="1:14">
      <c r="A329" s="47"/>
      <c r="B329" s="47"/>
      <c r="C329" s="47"/>
      <c r="D329" s="47"/>
      <c r="E329" s="47"/>
      <c r="F329" s="47"/>
      <c r="G329" s="47"/>
      <c r="H329" s="47"/>
      <c r="I329" s="47"/>
      <c r="J329" s="47"/>
      <c r="K329" s="47"/>
      <c r="L329" s="47"/>
      <c r="M329" s="47"/>
      <c r="N329" s="47"/>
    </row>
    <row r="330" spans="1:14">
      <c r="A330" s="47"/>
      <c r="B330" s="47"/>
      <c r="C330" s="47"/>
      <c r="D330" s="47"/>
      <c r="E330" s="47"/>
      <c r="F330" s="47"/>
      <c r="G330" s="47"/>
      <c r="H330" s="47"/>
      <c r="I330" s="47"/>
      <c r="J330" s="47"/>
      <c r="K330" s="47"/>
      <c r="L330" s="47"/>
      <c r="M330" s="47"/>
      <c r="N330" s="47"/>
    </row>
    <row r="331" spans="1:14">
      <c r="A331" s="47"/>
      <c r="B331" s="47"/>
      <c r="C331" s="47"/>
      <c r="D331" s="47"/>
      <c r="E331" s="47"/>
      <c r="F331" s="47"/>
      <c r="G331" s="47"/>
      <c r="H331" s="47"/>
      <c r="I331" s="47"/>
      <c r="J331" s="47"/>
      <c r="K331" s="47"/>
      <c r="L331" s="47"/>
      <c r="M331" s="47"/>
      <c r="N331" s="47"/>
    </row>
    <row r="332" spans="1:14">
      <c r="A332" s="47"/>
      <c r="B332" s="47"/>
      <c r="C332" s="47"/>
      <c r="D332" s="47"/>
      <c r="E332" s="47"/>
      <c r="F332" s="47"/>
      <c r="G332" s="47"/>
      <c r="H332" s="47"/>
      <c r="I332" s="47"/>
      <c r="J332" s="47"/>
      <c r="K332" s="47"/>
      <c r="L332" s="47"/>
      <c r="M332" s="47"/>
      <c r="N332" s="47"/>
    </row>
    <row r="333" spans="1:14">
      <c r="A333" s="47"/>
      <c r="B333" s="47"/>
      <c r="C333" s="47"/>
      <c r="D333" s="47"/>
      <c r="E333" s="47"/>
      <c r="F333" s="47"/>
      <c r="G333" s="47"/>
      <c r="H333" s="47"/>
      <c r="I333" s="47"/>
      <c r="J333" s="47"/>
      <c r="K333" s="47"/>
      <c r="L333" s="47"/>
      <c r="M333" s="47"/>
      <c r="N333" s="47"/>
    </row>
    <row r="334" spans="1:14">
      <c r="A334" s="47"/>
      <c r="B334" s="47"/>
      <c r="C334" s="47"/>
      <c r="D334" s="47"/>
      <c r="E334" s="47"/>
      <c r="F334" s="47"/>
      <c r="G334" s="47"/>
      <c r="H334" s="47"/>
      <c r="I334" s="47"/>
      <c r="J334" s="47"/>
      <c r="K334" s="47"/>
      <c r="L334" s="47"/>
      <c r="M334" s="47"/>
      <c r="N334" s="47"/>
    </row>
    <row r="335" spans="1:14">
      <c r="A335" s="47"/>
      <c r="B335" s="47"/>
      <c r="C335" s="47"/>
      <c r="D335" s="47"/>
      <c r="E335" s="47"/>
      <c r="F335" s="47"/>
      <c r="G335" s="47"/>
      <c r="H335" s="47"/>
      <c r="I335" s="47"/>
      <c r="J335" s="47"/>
      <c r="K335" s="47"/>
      <c r="L335" s="47"/>
      <c r="M335" s="47"/>
      <c r="N335" s="47"/>
    </row>
    <row r="336" spans="1:14">
      <c r="A336" s="47"/>
      <c r="B336" s="47"/>
      <c r="C336" s="47"/>
      <c r="D336" s="47"/>
      <c r="E336" s="47"/>
      <c r="F336" s="47"/>
      <c r="G336" s="47"/>
      <c r="H336" s="47"/>
      <c r="I336" s="47"/>
      <c r="J336" s="47"/>
      <c r="K336" s="47"/>
      <c r="L336" s="47"/>
      <c r="M336" s="47"/>
      <c r="N336" s="47"/>
    </row>
    <row r="337" spans="1:14">
      <c r="A337" s="47"/>
      <c r="B337" s="47"/>
      <c r="C337" s="47"/>
      <c r="D337" s="47"/>
      <c r="E337" s="47"/>
      <c r="F337" s="47"/>
      <c r="G337" s="47"/>
      <c r="H337" s="47"/>
      <c r="I337" s="47"/>
      <c r="J337" s="47"/>
      <c r="K337" s="47"/>
      <c r="L337" s="47"/>
      <c r="M337" s="47"/>
      <c r="N337" s="47"/>
    </row>
    <row r="338" spans="1:14">
      <c r="A338" s="47"/>
      <c r="B338" s="47"/>
      <c r="C338" s="47"/>
      <c r="D338" s="47"/>
      <c r="E338" s="47"/>
      <c r="F338" s="47"/>
      <c r="G338" s="47"/>
      <c r="H338" s="47"/>
      <c r="I338" s="47"/>
      <c r="J338" s="47"/>
      <c r="K338" s="47"/>
      <c r="L338" s="47"/>
      <c r="M338" s="47"/>
      <c r="N338" s="47"/>
    </row>
    <row r="339" spans="1:14">
      <c r="A339" s="47"/>
      <c r="B339" s="47"/>
      <c r="C339" s="47"/>
      <c r="D339" s="47"/>
      <c r="E339" s="47"/>
      <c r="F339" s="47"/>
      <c r="G339" s="47"/>
      <c r="H339" s="47"/>
      <c r="I339" s="47"/>
      <c r="J339" s="47"/>
      <c r="K339" s="47"/>
      <c r="L339" s="47"/>
      <c r="M339" s="47"/>
      <c r="N339" s="47"/>
    </row>
    <row r="340" spans="1:14">
      <c r="A340" s="47"/>
      <c r="B340" s="47"/>
      <c r="C340" s="47"/>
      <c r="D340" s="47"/>
      <c r="E340" s="47"/>
      <c r="F340" s="47"/>
      <c r="G340" s="47"/>
      <c r="H340" s="47"/>
      <c r="I340" s="47"/>
      <c r="J340" s="47"/>
      <c r="K340" s="47"/>
      <c r="L340" s="47"/>
      <c r="M340" s="47"/>
      <c r="N340" s="47"/>
    </row>
    <row r="341" spans="1:14">
      <c r="A341" s="47"/>
      <c r="B341" s="47"/>
      <c r="C341" s="47"/>
      <c r="D341" s="47"/>
      <c r="E341" s="47"/>
      <c r="F341" s="47"/>
      <c r="G341" s="47"/>
      <c r="H341" s="47"/>
      <c r="I341" s="47"/>
      <c r="J341" s="47"/>
      <c r="K341" s="47"/>
      <c r="L341" s="47"/>
      <c r="M341" s="47"/>
      <c r="N341" s="47"/>
    </row>
    <row r="342" spans="1:14">
      <c r="A342" s="47"/>
      <c r="B342" s="47"/>
      <c r="C342" s="47"/>
      <c r="D342" s="47"/>
      <c r="E342" s="47"/>
      <c r="F342" s="47"/>
      <c r="G342" s="47"/>
      <c r="H342" s="47"/>
      <c r="I342" s="47"/>
      <c r="J342" s="47"/>
      <c r="K342" s="47"/>
      <c r="L342" s="47"/>
      <c r="M342" s="47"/>
      <c r="N342" s="47"/>
    </row>
    <row r="343" spans="1:14">
      <c r="A343" s="47"/>
      <c r="B343" s="47"/>
      <c r="C343" s="47"/>
      <c r="D343" s="47"/>
      <c r="E343" s="47"/>
      <c r="F343" s="47"/>
      <c r="G343" s="47"/>
      <c r="H343" s="47"/>
      <c r="I343" s="47"/>
      <c r="J343" s="47"/>
      <c r="K343" s="47"/>
      <c r="L343" s="47"/>
      <c r="M343" s="47"/>
      <c r="N343" s="47"/>
    </row>
    <row r="344" spans="1:14">
      <c r="A344" s="47"/>
      <c r="B344" s="47"/>
      <c r="C344" s="47"/>
      <c r="D344" s="47"/>
      <c r="E344" s="47"/>
      <c r="F344" s="47"/>
      <c r="G344" s="47"/>
      <c r="H344" s="47"/>
      <c r="I344" s="47"/>
      <c r="J344" s="47"/>
      <c r="K344" s="47"/>
      <c r="L344" s="47"/>
      <c r="M344" s="47"/>
      <c r="N344" s="47"/>
    </row>
    <row r="345" spans="1:14">
      <c r="A345" s="47"/>
      <c r="B345" s="47"/>
      <c r="C345" s="47"/>
      <c r="D345" s="47"/>
      <c r="E345" s="47"/>
      <c r="F345" s="47"/>
      <c r="G345" s="47"/>
      <c r="H345" s="47"/>
      <c r="I345" s="47"/>
      <c r="J345" s="47"/>
      <c r="K345" s="47"/>
      <c r="L345" s="47"/>
      <c r="M345" s="47"/>
      <c r="N345" s="47"/>
    </row>
    <row r="346" spans="1:14">
      <c r="A346" s="47"/>
      <c r="B346" s="47"/>
      <c r="C346" s="47"/>
      <c r="D346" s="47"/>
      <c r="E346" s="47"/>
      <c r="F346" s="47"/>
      <c r="G346" s="47"/>
      <c r="H346" s="47"/>
      <c r="I346" s="47"/>
      <c r="J346" s="47"/>
      <c r="K346" s="47"/>
      <c r="L346" s="47"/>
      <c r="M346" s="47"/>
      <c r="N346" s="47"/>
    </row>
    <row r="347" spans="1:14">
      <c r="A347" s="47"/>
      <c r="B347" s="47"/>
      <c r="C347" s="47"/>
      <c r="D347" s="47"/>
      <c r="E347" s="47"/>
      <c r="F347" s="47"/>
      <c r="G347" s="47"/>
      <c r="H347" s="47"/>
      <c r="I347" s="47"/>
      <c r="J347" s="47"/>
      <c r="K347" s="47"/>
      <c r="L347" s="47"/>
      <c r="M347" s="47"/>
      <c r="N347" s="47"/>
    </row>
    <row r="348" spans="1:14">
      <c r="A348" s="47"/>
      <c r="B348" s="47"/>
      <c r="C348" s="47"/>
      <c r="D348" s="47"/>
      <c r="E348" s="47"/>
      <c r="F348" s="47"/>
      <c r="G348" s="47"/>
      <c r="H348" s="47"/>
      <c r="I348" s="47"/>
      <c r="J348" s="47"/>
      <c r="K348" s="47"/>
      <c r="L348" s="47"/>
      <c r="M348" s="47"/>
      <c r="N348" s="47"/>
    </row>
    <row r="349" spans="1:14">
      <c r="A349" s="47"/>
      <c r="B349" s="47"/>
      <c r="C349" s="47"/>
      <c r="D349" s="47"/>
      <c r="E349" s="47"/>
      <c r="F349" s="47"/>
      <c r="G349" s="47"/>
      <c r="H349" s="47"/>
      <c r="I349" s="47"/>
      <c r="J349" s="47"/>
      <c r="K349" s="47"/>
      <c r="L349" s="47"/>
      <c r="M349" s="47"/>
      <c r="N349" s="47"/>
    </row>
    <row r="350" spans="1:14">
      <c r="A350" s="47"/>
      <c r="B350" s="47"/>
      <c r="C350" s="47"/>
      <c r="D350" s="47"/>
      <c r="E350" s="47"/>
      <c r="F350" s="47"/>
      <c r="G350" s="47"/>
      <c r="H350" s="47"/>
      <c r="I350" s="47"/>
      <c r="J350" s="47"/>
      <c r="K350" s="47"/>
      <c r="L350" s="47"/>
      <c r="M350" s="47"/>
      <c r="N350" s="47"/>
    </row>
    <row r="351" spans="1:14">
      <c r="A351" s="47"/>
      <c r="B351" s="47"/>
      <c r="C351" s="47"/>
      <c r="D351" s="47"/>
      <c r="E351" s="47"/>
      <c r="F351" s="47"/>
      <c r="G351" s="47"/>
      <c r="H351" s="47"/>
      <c r="I351" s="47"/>
      <c r="J351" s="47"/>
      <c r="K351" s="47"/>
      <c r="L351" s="47"/>
      <c r="M351" s="47"/>
      <c r="N351" s="47"/>
    </row>
    <row r="352" spans="1:14">
      <c r="A352" s="47"/>
      <c r="B352" s="47"/>
      <c r="C352" s="47"/>
      <c r="D352" s="47"/>
      <c r="E352" s="47"/>
      <c r="F352" s="47"/>
      <c r="G352" s="47"/>
      <c r="H352" s="47"/>
      <c r="I352" s="47"/>
      <c r="J352" s="47"/>
      <c r="K352" s="47"/>
      <c r="L352" s="47"/>
      <c r="M352" s="47"/>
      <c r="N352" s="47"/>
    </row>
    <row r="353" spans="1:14">
      <c r="A353" s="47"/>
      <c r="B353" s="47"/>
      <c r="C353" s="47"/>
      <c r="D353" s="47"/>
      <c r="E353" s="47"/>
      <c r="F353" s="47"/>
      <c r="G353" s="47"/>
      <c r="H353" s="47"/>
      <c r="I353" s="47"/>
      <c r="J353" s="47"/>
      <c r="K353" s="47"/>
      <c r="L353" s="47"/>
      <c r="M353" s="47"/>
      <c r="N353" s="47"/>
    </row>
    <row r="354" spans="1:14">
      <c r="A354" s="47"/>
      <c r="B354" s="47"/>
      <c r="C354" s="47"/>
      <c r="D354" s="47"/>
      <c r="E354" s="47"/>
      <c r="F354" s="47"/>
      <c r="G354" s="47"/>
      <c r="H354" s="47"/>
      <c r="I354" s="47"/>
      <c r="J354" s="47"/>
      <c r="K354" s="47"/>
      <c r="L354" s="47"/>
      <c r="M354" s="47"/>
      <c r="N354" s="47"/>
    </row>
    <row r="355" spans="1:14">
      <c r="A355" s="47"/>
      <c r="B355" s="47"/>
      <c r="C355" s="47"/>
      <c r="D355" s="47"/>
      <c r="E355" s="47"/>
      <c r="F355" s="47"/>
      <c r="G355" s="47"/>
      <c r="H355" s="47"/>
      <c r="I355" s="47"/>
      <c r="J355" s="47"/>
      <c r="K355" s="47"/>
      <c r="L355" s="47"/>
      <c r="M355" s="47"/>
      <c r="N355" s="47"/>
    </row>
    <row r="356" spans="1:14">
      <c r="A356" s="47"/>
      <c r="B356" s="47"/>
      <c r="C356" s="47"/>
      <c r="D356" s="47"/>
      <c r="E356" s="47"/>
      <c r="F356" s="47"/>
      <c r="G356" s="47"/>
      <c r="H356" s="47"/>
      <c r="I356" s="47"/>
      <c r="J356" s="47"/>
      <c r="K356" s="47"/>
      <c r="L356" s="47"/>
      <c r="M356" s="47"/>
      <c r="N356" s="47"/>
    </row>
    <row r="357" spans="1:14">
      <c r="A357" s="47"/>
      <c r="B357" s="47"/>
      <c r="C357" s="47"/>
      <c r="D357" s="47"/>
      <c r="E357" s="47"/>
      <c r="F357" s="47"/>
      <c r="G357" s="47"/>
      <c r="H357" s="47"/>
      <c r="I357" s="47"/>
      <c r="J357" s="47"/>
      <c r="K357" s="47"/>
      <c r="L357" s="47"/>
      <c r="M357" s="47"/>
      <c r="N357" s="47"/>
    </row>
    <row r="358" spans="1:14">
      <c r="A358" s="47"/>
      <c r="B358" s="47"/>
      <c r="C358" s="47"/>
      <c r="D358" s="47"/>
      <c r="E358" s="47"/>
      <c r="F358" s="47"/>
      <c r="G358" s="47"/>
      <c r="H358" s="47"/>
      <c r="I358" s="47"/>
      <c r="J358" s="47"/>
      <c r="K358" s="47"/>
      <c r="L358" s="47"/>
      <c r="M358" s="47"/>
      <c r="N358" s="47"/>
    </row>
    <row r="359" spans="1:14">
      <c r="A359" s="47"/>
      <c r="B359" s="47"/>
      <c r="C359" s="47"/>
      <c r="D359" s="47"/>
      <c r="E359" s="47"/>
      <c r="F359" s="47"/>
      <c r="G359" s="47"/>
      <c r="H359" s="47"/>
      <c r="I359" s="47"/>
      <c r="J359" s="47"/>
      <c r="K359" s="47"/>
      <c r="L359" s="47"/>
      <c r="M359" s="47"/>
      <c r="N359" s="47"/>
    </row>
    <row r="360" spans="1:14">
      <c r="A360" s="47"/>
      <c r="B360" s="47"/>
      <c r="C360" s="47"/>
      <c r="D360" s="47"/>
      <c r="E360" s="47"/>
      <c r="F360" s="47"/>
      <c r="G360" s="47"/>
      <c r="H360" s="47"/>
      <c r="I360" s="47"/>
      <c r="J360" s="47"/>
      <c r="K360" s="47"/>
      <c r="L360" s="47"/>
      <c r="M360" s="47"/>
      <c r="N360" s="47"/>
    </row>
    <row r="361" spans="1:14">
      <c r="A361" s="47"/>
      <c r="B361" s="47"/>
      <c r="C361" s="47"/>
      <c r="D361" s="47"/>
      <c r="E361" s="47"/>
      <c r="F361" s="47"/>
      <c r="G361" s="47"/>
      <c r="H361" s="47"/>
      <c r="I361" s="47"/>
      <c r="J361" s="47"/>
      <c r="K361" s="47"/>
      <c r="L361" s="47"/>
      <c r="M361" s="47"/>
      <c r="N361" s="47"/>
    </row>
    <row r="362" spans="1:14">
      <c r="A362" s="47"/>
      <c r="B362" s="47"/>
      <c r="C362" s="47"/>
      <c r="D362" s="47"/>
      <c r="E362" s="47"/>
      <c r="F362" s="47"/>
      <c r="G362" s="47"/>
      <c r="H362" s="47"/>
      <c r="I362" s="47"/>
      <c r="J362" s="47"/>
      <c r="K362" s="47"/>
      <c r="L362" s="47"/>
      <c r="M362" s="47"/>
      <c r="N362" s="47"/>
    </row>
    <row r="363" spans="1:14">
      <c r="A363" s="47"/>
      <c r="B363" s="47"/>
      <c r="C363" s="47"/>
      <c r="D363" s="47"/>
      <c r="E363" s="47"/>
      <c r="F363" s="47"/>
      <c r="G363" s="47"/>
      <c r="H363" s="47"/>
      <c r="I363" s="47"/>
      <c r="J363" s="47"/>
      <c r="K363" s="47"/>
      <c r="L363" s="47"/>
      <c r="M363" s="47"/>
      <c r="N363" s="47"/>
    </row>
    <row r="364" spans="1:14">
      <c r="A364" s="47"/>
      <c r="B364" s="47"/>
      <c r="C364" s="47"/>
      <c r="D364" s="47"/>
      <c r="E364" s="47"/>
      <c r="F364" s="47"/>
      <c r="G364" s="47"/>
      <c r="H364" s="47"/>
      <c r="I364" s="47"/>
      <c r="J364" s="47"/>
      <c r="K364" s="47"/>
      <c r="L364" s="47"/>
      <c r="M364" s="47"/>
      <c r="N364" s="47"/>
    </row>
    <row r="365" spans="1:14">
      <c r="A365" s="47"/>
      <c r="B365" s="47"/>
      <c r="C365" s="47"/>
      <c r="D365" s="47"/>
      <c r="E365" s="47"/>
      <c r="F365" s="47"/>
      <c r="G365" s="47"/>
      <c r="H365" s="47"/>
      <c r="I365" s="47"/>
      <c r="J365" s="47"/>
      <c r="K365" s="47"/>
      <c r="L365" s="47"/>
      <c r="M365" s="47"/>
      <c r="N365" s="47"/>
    </row>
    <row r="366" spans="1:14">
      <c r="A366" s="47"/>
      <c r="B366" s="47"/>
      <c r="C366" s="47"/>
      <c r="D366" s="47"/>
      <c r="E366" s="47"/>
      <c r="F366" s="47"/>
      <c r="G366" s="47"/>
      <c r="H366" s="47"/>
      <c r="I366" s="47"/>
      <c r="J366" s="47"/>
      <c r="K366" s="47"/>
      <c r="L366" s="47"/>
      <c r="M366" s="47"/>
      <c r="N366" s="47"/>
    </row>
    <row r="367" spans="1:14">
      <c r="A367" s="47"/>
      <c r="B367" s="47"/>
      <c r="C367" s="47"/>
      <c r="D367" s="47"/>
      <c r="E367" s="47"/>
      <c r="F367" s="47"/>
      <c r="G367" s="47"/>
      <c r="H367" s="47"/>
      <c r="I367" s="47"/>
      <c r="J367" s="47"/>
      <c r="K367" s="47"/>
      <c r="L367" s="47"/>
      <c r="M367" s="47"/>
      <c r="N367" s="47"/>
    </row>
    <row r="368" spans="1:14">
      <c r="A368" s="47"/>
      <c r="B368" s="47"/>
      <c r="C368" s="47"/>
      <c r="D368" s="47"/>
      <c r="E368" s="47"/>
      <c r="F368" s="47"/>
      <c r="G368" s="47"/>
      <c r="H368" s="47"/>
      <c r="I368" s="47"/>
      <c r="J368" s="47"/>
      <c r="K368" s="47"/>
      <c r="L368" s="47"/>
      <c r="M368" s="47"/>
      <c r="N368" s="47"/>
    </row>
    <row r="369" spans="1:14">
      <c r="A369" s="47"/>
      <c r="B369" s="47"/>
      <c r="C369" s="47"/>
      <c r="D369" s="47"/>
      <c r="E369" s="47"/>
      <c r="F369" s="47"/>
      <c r="G369" s="47"/>
      <c r="H369" s="47"/>
      <c r="I369" s="47"/>
      <c r="J369" s="47"/>
      <c r="K369" s="47"/>
      <c r="L369" s="47"/>
      <c r="M369" s="47"/>
      <c r="N369" s="47"/>
    </row>
    <row r="370" spans="1:14">
      <c r="A370" s="47"/>
      <c r="B370" s="47"/>
      <c r="C370" s="47"/>
      <c r="D370" s="47"/>
      <c r="E370" s="47"/>
      <c r="F370" s="47"/>
      <c r="G370" s="47"/>
      <c r="H370" s="47"/>
      <c r="I370" s="47"/>
      <c r="J370" s="47"/>
      <c r="K370" s="47"/>
      <c r="L370" s="47"/>
      <c r="M370" s="47"/>
      <c r="N370" s="47"/>
    </row>
    <row r="371" spans="1:14">
      <c r="A371" s="47"/>
      <c r="B371" s="47"/>
      <c r="C371" s="47"/>
      <c r="D371" s="47"/>
      <c r="E371" s="47"/>
      <c r="F371" s="47"/>
      <c r="G371" s="47"/>
      <c r="H371" s="47"/>
      <c r="I371" s="47"/>
      <c r="J371" s="47"/>
      <c r="K371" s="47"/>
      <c r="L371" s="47"/>
      <c r="M371" s="47"/>
      <c r="N371" s="47"/>
    </row>
    <row r="372" spans="1:14">
      <c r="A372" s="47"/>
      <c r="B372" s="47"/>
      <c r="C372" s="47"/>
      <c r="D372" s="47"/>
      <c r="E372" s="47"/>
      <c r="F372" s="47"/>
      <c r="G372" s="47"/>
      <c r="H372" s="47"/>
      <c r="I372" s="47"/>
      <c r="J372" s="47"/>
      <c r="K372" s="47"/>
      <c r="L372" s="47"/>
      <c r="M372" s="47"/>
      <c r="N372" s="47"/>
    </row>
    <row r="373" spans="1:14">
      <c r="A373" s="47"/>
      <c r="B373" s="47"/>
      <c r="C373" s="47"/>
      <c r="D373" s="47"/>
      <c r="E373" s="47"/>
      <c r="F373" s="47"/>
      <c r="G373" s="47"/>
      <c r="H373" s="47"/>
      <c r="I373" s="47"/>
      <c r="J373" s="47"/>
      <c r="K373" s="47"/>
      <c r="L373" s="47"/>
      <c r="M373" s="47"/>
      <c r="N373" s="47"/>
    </row>
    <row r="374" spans="1:14">
      <c r="A374" s="47"/>
      <c r="B374" s="47"/>
      <c r="C374" s="47"/>
      <c r="D374" s="47"/>
      <c r="E374" s="47"/>
      <c r="F374" s="47"/>
      <c r="G374" s="47"/>
      <c r="H374" s="47"/>
      <c r="I374" s="47"/>
      <c r="J374" s="47"/>
      <c r="K374" s="47"/>
      <c r="L374" s="47"/>
      <c r="M374" s="47"/>
      <c r="N374" s="47"/>
    </row>
    <row r="375" spans="1:14">
      <c r="A375" s="47"/>
      <c r="B375" s="47"/>
      <c r="C375" s="47"/>
      <c r="D375" s="47"/>
      <c r="E375" s="47"/>
      <c r="F375" s="47"/>
      <c r="G375" s="47"/>
      <c r="H375" s="47"/>
      <c r="I375" s="47"/>
      <c r="J375" s="47"/>
      <c r="K375" s="47"/>
      <c r="L375" s="47"/>
      <c r="M375" s="47"/>
      <c r="N375" s="47"/>
    </row>
    <row r="376" spans="1:14">
      <c r="A376" s="47"/>
      <c r="B376" s="47"/>
      <c r="C376" s="47"/>
      <c r="D376" s="47"/>
      <c r="E376" s="47"/>
      <c r="F376" s="47"/>
      <c r="G376" s="47"/>
      <c r="H376" s="47"/>
      <c r="I376" s="47"/>
      <c r="J376" s="47"/>
      <c r="K376" s="47"/>
      <c r="L376" s="47"/>
      <c r="M376" s="47"/>
      <c r="N376" s="47"/>
    </row>
    <row r="377" spans="1:14">
      <c r="A377" s="47"/>
      <c r="B377" s="47"/>
      <c r="C377" s="47"/>
      <c r="D377" s="47"/>
      <c r="E377" s="47"/>
      <c r="F377" s="47"/>
      <c r="G377" s="47"/>
      <c r="H377" s="47"/>
      <c r="I377" s="47"/>
      <c r="J377" s="47"/>
      <c r="K377" s="47"/>
      <c r="L377" s="47"/>
      <c r="M377" s="47"/>
      <c r="N377" s="47"/>
    </row>
    <row r="378" spans="1:14">
      <c r="A378" s="47"/>
      <c r="B378" s="47"/>
      <c r="C378" s="47"/>
      <c r="D378" s="47"/>
      <c r="E378" s="47"/>
      <c r="F378" s="47"/>
      <c r="G378" s="47"/>
      <c r="H378" s="47"/>
      <c r="I378" s="47"/>
      <c r="J378" s="47"/>
      <c r="K378" s="47"/>
      <c r="L378" s="47"/>
      <c r="M378" s="47"/>
      <c r="N378" s="47"/>
    </row>
    <row r="379" spans="1:14">
      <c r="A379" s="47"/>
      <c r="B379" s="47"/>
      <c r="C379" s="47"/>
      <c r="D379" s="47"/>
      <c r="E379" s="47"/>
      <c r="F379" s="47"/>
      <c r="G379" s="47"/>
      <c r="H379" s="47"/>
      <c r="I379" s="47"/>
      <c r="J379" s="47"/>
      <c r="K379" s="47"/>
      <c r="L379" s="47"/>
      <c r="M379" s="47"/>
      <c r="N379" s="47"/>
    </row>
    <row r="380" spans="1:14">
      <c r="A380" s="47"/>
      <c r="B380" s="47"/>
      <c r="C380" s="47"/>
      <c r="D380" s="47"/>
      <c r="E380" s="47"/>
      <c r="F380" s="47"/>
      <c r="G380" s="47"/>
      <c r="H380" s="47"/>
      <c r="I380" s="47"/>
      <c r="J380" s="47"/>
      <c r="K380" s="47"/>
      <c r="L380" s="47"/>
      <c r="M380" s="47"/>
      <c r="N380" s="47"/>
    </row>
    <row r="381" spans="1:14">
      <c r="A381" s="47"/>
      <c r="B381" s="47"/>
      <c r="C381" s="47"/>
      <c r="D381" s="47"/>
      <c r="E381" s="47"/>
      <c r="F381" s="47"/>
      <c r="G381" s="47"/>
      <c r="H381" s="47"/>
      <c r="I381" s="47"/>
      <c r="J381" s="47"/>
      <c r="K381" s="47"/>
      <c r="L381" s="47"/>
      <c r="M381" s="47"/>
      <c r="N381" s="47"/>
    </row>
    <row r="382" spans="1:14">
      <c r="A382" s="47"/>
      <c r="B382" s="47"/>
      <c r="C382" s="47"/>
      <c r="D382" s="47"/>
      <c r="E382" s="47"/>
      <c r="F382" s="47"/>
      <c r="G382" s="47"/>
      <c r="H382" s="47"/>
      <c r="I382" s="47"/>
      <c r="J382" s="47"/>
      <c r="K382" s="47"/>
      <c r="L382" s="47"/>
      <c r="M382" s="47"/>
      <c r="N382" s="47"/>
    </row>
    <row r="383" spans="1:14">
      <c r="A383" s="47"/>
      <c r="B383" s="47"/>
      <c r="C383" s="47"/>
      <c r="D383" s="47"/>
      <c r="E383" s="47"/>
      <c r="F383" s="47"/>
      <c r="G383" s="47"/>
      <c r="H383" s="47"/>
      <c r="I383" s="47"/>
      <c r="J383" s="47"/>
      <c r="K383" s="47"/>
      <c r="L383" s="47"/>
      <c r="M383" s="47"/>
      <c r="N383" s="47"/>
    </row>
    <row r="384" spans="1:14">
      <c r="A384" s="47"/>
      <c r="B384" s="47"/>
      <c r="C384" s="47"/>
      <c r="D384" s="47"/>
      <c r="E384" s="47"/>
      <c r="F384" s="47"/>
      <c r="G384" s="47"/>
      <c r="H384" s="47"/>
      <c r="I384" s="47"/>
      <c r="J384" s="47"/>
      <c r="K384" s="47"/>
      <c r="L384" s="47"/>
      <c r="M384" s="47"/>
      <c r="N384" s="47"/>
    </row>
    <row r="385" spans="1:14">
      <c r="A385" s="47"/>
      <c r="B385" s="47"/>
      <c r="C385" s="47"/>
      <c r="D385" s="47"/>
      <c r="E385" s="47"/>
      <c r="F385" s="47"/>
      <c r="G385" s="47"/>
      <c r="H385" s="47"/>
      <c r="I385" s="47"/>
      <c r="J385" s="47"/>
      <c r="K385" s="47"/>
      <c r="L385" s="47"/>
      <c r="M385" s="47"/>
      <c r="N385" s="47"/>
    </row>
    <row r="386" spans="1:14">
      <c r="A386" s="47"/>
      <c r="B386" s="47"/>
      <c r="C386" s="47"/>
      <c r="D386" s="47"/>
      <c r="E386" s="47"/>
      <c r="F386" s="47"/>
      <c r="G386" s="47"/>
      <c r="H386" s="47"/>
      <c r="I386" s="47"/>
      <c r="J386" s="47"/>
      <c r="K386" s="47"/>
      <c r="L386" s="47"/>
      <c r="M386" s="47"/>
      <c r="N386" s="47"/>
    </row>
    <row r="387" spans="1:14">
      <c r="A387" s="47"/>
      <c r="B387" s="47"/>
      <c r="C387" s="47"/>
      <c r="D387" s="47"/>
      <c r="E387" s="47"/>
      <c r="F387" s="47"/>
      <c r="G387" s="47"/>
      <c r="H387" s="47"/>
      <c r="I387" s="47"/>
      <c r="J387" s="47"/>
      <c r="K387" s="47"/>
      <c r="L387" s="47"/>
      <c r="M387" s="47"/>
      <c r="N387" s="47"/>
    </row>
    <row r="388" spans="1:14">
      <c r="A388" s="47"/>
      <c r="B388" s="47"/>
      <c r="C388" s="47"/>
      <c r="D388" s="47"/>
      <c r="E388" s="47"/>
      <c r="F388" s="47"/>
      <c r="G388" s="47"/>
      <c r="H388" s="47"/>
      <c r="I388" s="47"/>
      <c r="J388" s="47"/>
      <c r="K388" s="47"/>
      <c r="L388" s="47"/>
      <c r="M388" s="47"/>
      <c r="N388" s="47"/>
    </row>
    <row r="389" spans="1:14">
      <c r="A389" s="47"/>
      <c r="B389" s="47"/>
      <c r="C389" s="47"/>
      <c r="D389" s="47"/>
      <c r="E389" s="47"/>
      <c r="F389" s="47"/>
      <c r="G389" s="47"/>
      <c r="H389" s="47"/>
      <c r="I389" s="47"/>
      <c r="J389" s="47"/>
      <c r="K389" s="47"/>
      <c r="L389" s="47"/>
      <c r="M389" s="47"/>
      <c r="N389" s="47"/>
    </row>
    <row r="390" spans="1:14">
      <c r="A390" s="47"/>
      <c r="B390" s="47"/>
      <c r="C390" s="47"/>
      <c r="D390" s="47"/>
      <c r="E390" s="47"/>
      <c r="F390" s="47"/>
      <c r="G390" s="47"/>
      <c r="H390" s="47"/>
      <c r="I390" s="47"/>
      <c r="J390" s="47"/>
      <c r="K390" s="47"/>
      <c r="L390" s="47"/>
      <c r="M390" s="47"/>
      <c r="N390" s="47"/>
    </row>
    <row r="391" spans="1:14">
      <c r="A391" s="47"/>
      <c r="B391" s="47"/>
      <c r="C391" s="47"/>
      <c r="D391" s="47"/>
      <c r="E391" s="47"/>
      <c r="F391" s="47"/>
      <c r="G391" s="47"/>
      <c r="H391" s="47"/>
      <c r="I391" s="47"/>
      <c r="J391" s="47"/>
      <c r="K391" s="47"/>
      <c r="L391" s="47"/>
      <c r="M391" s="47"/>
      <c r="N391" s="47"/>
    </row>
    <row r="392" spans="1:14">
      <c r="A392" s="47"/>
      <c r="B392" s="47"/>
      <c r="C392" s="47"/>
      <c r="D392" s="47"/>
      <c r="E392" s="47"/>
      <c r="F392" s="47"/>
      <c r="G392" s="47"/>
      <c r="H392" s="47"/>
      <c r="I392" s="47"/>
      <c r="J392" s="47"/>
      <c r="K392" s="47"/>
      <c r="L392" s="47"/>
      <c r="M392" s="47"/>
      <c r="N392" s="47"/>
    </row>
    <row r="393" spans="1:14">
      <c r="A393" s="47"/>
      <c r="B393" s="47"/>
      <c r="C393" s="47"/>
      <c r="D393" s="47"/>
      <c r="E393" s="47"/>
      <c r="F393" s="47"/>
      <c r="G393" s="47"/>
      <c r="H393" s="47"/>
      <c r="I393" s="47"/>
      <c r="J393" s="47"/>
      <c r="K393" s="47"/>
      <c r="L393" s="47"/>
      <c r="M393" s="47"/>
      <c r="N393" s="47"/>
    </row>
    <row r="394" spans="1:14">
      <c r="A394" s="47"/>
      <c r="B394" s="47"/>
      <c r="C394" s="47"/>
      <c r="D394" s="47"/>
      <c r="E394" s="47"/>
      <c r="F394" s="47"/>
      <c r="G394" s="47"/>
      <c r="H394" s="47"/>
      <c r="I394" s="47"/>
      <c r="J394" s="47"/>
      <c r="K394" s="47"/>
      <c r="L394" s="47"/>
      <c r="M394" s="47"/>
      <c r="N394" s="47"/>
    </row>
    <row r="395" spans="1:14">
      <c r="A395" s="47"/>
      <c r="B395" s="47"/>
      <c r="C395" s="47"/>
      <c r="D395" s="47"/>
      <c r="E395" s="47"/>
      <c r="F395" s="47"/>
      <c r="G395" s="47"/>
      <c r="H395" s="47"/>
      <c r="I395" s="47"/>
      <c r="J395" s="47"/>
      <c r="K395" s="47"/>
      <c r="L395" s="47"/>
      <c r="M395" s="47"/>
      <c r="N395" s="47"/>
    </row>
    <row r="396" spans="1:14">
      <c r="A396" s="47"/>
      <c r="B396" s="47"/>
      <c r="C396" s="47"/>
      <c r="D396" s="47"/>
      <c r="E396" s="47"/>
      <c r="F396" s="47"/>
      <c r="G396" s="47"/>
      <c r="H396" s="47"/>
      <c r="I396" s="47"/>
      <c r="J396" s="47"/>
      <c r="K396" s="47"/>
      <c r="L396" s="47"/>
      <c r="M396" s="47"/>
      <c r="N396" s="47"/>
    </row>
    <row r="397" spans="1:14">
      <c r="A397" s="47"/>
      <c r="B397" s="47"/>
      <c r="C397" s="47"/>
      <c r="D397" s="47"/>
      <c r="E397" s="47"/>
      <c r="F397" s="47"/>
      <c r="G397" s="47"/>
      <c r="H397" s="47"/>
      <c r="I397" s="47"/>
      <c r="J397" s="47"/>
      <c r="K397" s="47"/>
      <c r="L397" s="47"/>
      <c r="M397" s="47"/>
      <c r="N397" s="47"/>
    </row>
    <row r="398" spans="1:14">
      <c r="A398" s="47"/>
      <c r="B398" s="47"/>
      <c r="C398" s="47"/>
      <c r="D398" s="47"/>
      <c r="E398" s="47"/>
      <c r="F398" s="47"/>
      <c r="G398" s="47"/>
      <c r="H398" s="47"/>
      <c r="I398" s="47"/>
      <c r="J398" s="47"/>
      <c r="K398" s="47"/>
      <c r="L398" s="47"/>
      <c r="M398" s="47"/>
      <c r="N398" s="47"/>
    </row>
    <row r="399" spans="1:14">
      <c r="A399" s="47"/>
      <c r="B399" s="47"/>
      <c r="C399" s="47"/>
      <c r="D399" s="47"/>
      <c r="E399" s="47"/>
      <c r="F399" s="47"/>
      <c r="G399" s="47"/>
      <c r="H399" s="47"/>
      <c r="I399" s="47"/>
      <c r="J399" s="47"/>
      <c r="K399" s="47"/>
      <c r="L399" s="47"/>
      <c r="M399" s="47"/>
      <c r="N399" s="47"/>
    </row>
    <row r="400" spans="1:14">
      <c r="A400" s="47"/>
      <c r="B400" s="47"/>
      <c r="C400" s="47"/>
      <c r="D400" s="47"/>
      <c r="E400" s="47"/>
      <c r="F400" s="47"/>
      <c r="G400" s="47"/>
      <c r="H400" s="47"/>
      <c r="I400" s="47"/>
      <c r="J400" s="47"/>
      <c r="K400" s="47"/>
      <c r="L400" s="47"/>
      <c r="M400" s="47"/>
      <c r="N400" s="47"/>
    </row>
    <row r="401" spans="1:14">
      <c r="A401" s="47"/>
      <c r="B401" s="47"/>
      <c r="C401" s="47"/>
      <c r="D401" s="47"/>
      <c r="E401" s="47"/>
      <c r="F401" s="47"/>
      <c r="G401" s="47"/>
      <c r="H401" s="47"/>
      <c r="I401" s="47"/>
      <c r="J401" s="47"/>
      <c r="K401" s="47"/>
      <c r="L401" s="47"/>
      <c r="M401" s="47"/>
      <c r="N401" s="47"/>
    </row>
    <row r="402" spans="1:14">
      <c r="A402" s="47"/>
      <c r="B402" s="47"/>
      <c r="C402" s="47"/>
      <c r="D402" s="47"/>
      <c r="E402" s="47"/>
      <c r="F402" s="47"/>
      <c r="G402" s="47"/>
      <c r="H402" s="47"/>
      <c r="I402" s="47"/>
      <c r="J402" s="47"/>
      <c r="K402" s="47"/>
      <c r="L402" s="47"/>
      <c r="M402" s="47"/>
      <c r="N402" s="47"/>
    </row>
    <row r="403" spans="1:14">
      <c r="A403" s="47"/>
      <c r="B403" s="47"/>
      <c r="C403" s="47"/>
      <c r="D403" s="47"/>
      <c r="E403" s="47"/>
      <c r="F403" s="47"/>
      <c r="G403" s="47"/>
      <c r="H403" s="47"/>
      <c r="I403" s="47"/>
      <c r="J403" s="47"/>
      <c r="K403" s="47"/>
      <c r="L403" s="47"/>
      <c r="M403" s="47"/>
      <c r="N403" s="47"/>
    </row>
    <row r="404" spans="1:14">
      <c r="A404" s="47"/>
      <c r="B404" s="47"/>
      <c r="C404" s="47"/>
      <c r="D404" s="47"/>
      <c r="E404" s="47"/>
      <c r="F404" s="47"/>
      <c r="G404" s="47"/>
      <c r="H404" s="47"/>
      <c r="I404" s="47"/>
      <c r="J404" s="47"/>
      <c r="K404" s="47"/>
      <c r="L404" s="47"/>
      <c r="M404" s="47"/>
      <c r="N404" s="47"/>
    </row>
    <row r="405" spans="1:14">
      <c r="A405" s="47"/>
      <c r="B405" s="47"/>
      <c r="C405" s="47"/>
      <c r="D405" s="47"/>
      <c r="E405" s="47"/>
      <c r="F405" s="47"/>
      <c r="G405" s="47"/>
      <c r="H405" s="47"/>
      <c r="I405" s="47"/>
      <c r="J405" s="47"/>
      <c r="K405" s="47"/>
      <c r="L405" s="47"/>
      <c r="M405" s="47"/>
      <c r="N405" s="47"/>
    </row>
    <row r="406" spans="1:14">
      <c r="A406" s="47"/>
      <c r="B406" s="47"/>
      <c r="C406" s="47"/>
      <c r="D406" s="47"/>
      <c r="E406" s="47"/>
      <c r="F406" s="47"/>
      <c r="G406" s="47"/>
      <c r="H406" s="47"/>
      <c r="I406" s="47"/>
      <c r="J406" s="47"/>
      <c r="K406" s="47"/>
      <c r="L406" s="47"/>
      <c r="M406" s="47"/>
      <c r="N406" s="47"/>
    </row>
    <row r="407" spans="1:14">
      <c r="A407" s="47"/>
      <c r="B407" s="47"/>
      <c r="C407" s="47"/>
      <c r="D407" s="47"/>
      <c r="E407" s="47"/>
      <c r="F407" s="47"/>
      <c r="G407" s="47"/>
      <c r="H407" s="47"/>
      <c r="I407" s="47"/>
      <c r="J407" s="47"/>
      <c r="K407" s="47"/>
      <c r="L407" s="47"/>
      <c r="M407" s="47"/>
      <c r="N407" s="47"/>
    </row>
    <row r="408" spans="1:14">
      <c r="A408" s="47"/>
      <c r="B408" s="47"/>
      <c r="C408" s="47"/>
      <c r="D408" s="47"/>
      <c r="E408" s="47"/>
      <c r="F408" s="47"/>
      <c r="G408" s="47"/>
      <c r="H408" s="47"/>
      <c r="I408" s="47"/>
      <c r="J408" s="47"/>
      <c r="K408" s="47"/>
      <c r="L408" s="47"/>
      <c r="M408" s="47"/>
      <c r="N408" s="47"/>
    </row>
    <row r="409" spans="1:14">
      <c r="A409" s="47"/>
      <c r="B409" s="47"/>
      <c r="C409" s="47"/>
      <c r="D409" s="47"/>
      <c r="E409" s="47"/>
      <c r="F409" s="47"/>
      <c r="G409" s="47"/>
      <c r="H409" s="47"/>
      <c r="I409" s="47"/>
      <c r="J409" s="47"/>
      <c r="K409" s="47"/>
      <c r="L409" s="47"/>
      <c r="M409" s="47"/>
      <c r="N409" s="47"/>
    </row>
    <row r="410" spans="1:14">
      <c r="A410" s="47"/>
      <c r="B410" s="47"/>
      <c r="C410" s="47"/>
      <c r="D410" s="47"/>
      <c r="E410" s="47"/>
      <c r="F410" s="47"/>
      <c r="G410" s="47"/>
      <c r="H410" s="47"/>
      <c r="I410" s="47"/>
      <c r="J410" s="47"/>
      <c r="K410" s="47"/>
      <c r="L410" s="47"/>
      <c r="M410" s="47"/>
      <c r="N410" s="47"/>
    </row>
    <row r="411" spans="1:14">
      <c r="A411" s="47"/>
      <c r="B411" s="47"/>
      <c r="C411" s="47"/>
      <c r="D411" s="47"/>
      <c r="E411" s="47"/>
      <c r="F411" s="47"/>
      <c r="G411" s="47"/>
      <c r="H411" s="47"/>
      <c r="I411" s="47"/>
      <c r="J411" s="47"/>
      <c r="K411" s="47"/>
      <c r="L411" s="47"/>
      <c r="M411" s="47"/>
      <c r="N411" s="47"/>
    </row>
    <row r="412" spans="1:14">
      <c r="A412" s="47"/>
      <c r="B412" s="47"/>
      <c r="C412" s="47"/>
      <c r="D412" s="47"/>
      <c r="E412" s="47"/>
      <c r="F412" s="47"/>
      <c r="G412" s="47"/>
      <c r="H412" s="47"/>
      <c r="I412" s="47"/>
      <c r="J412" s="47"/>
      <c r="K412" s="47"/>
      <c r="L412" s="47"/>
      <c r="M412" s="47"/>
      <c r="N412" s="47"/>
    </row>
    <row r="413" spans="1:14">
      <c r="A413" s="47"/>
      <c r="B413" s="47"/>
      <c r="C413" s="47"/>
      <c r="D413" s="47"/>
      <c r="E413" s="47"/>
      <c r="F413" s="47"/>
      <c r="G413" s="47"/>
      <c r="H413" s="47"/>
      <c r="I413" s="47"/>
      <c r="J413" s="47"/>
      <c r="K413" s="47"/>
      <c r="L413" s="47"/>
      <c r="M413" s="47"/>
      <c r="N413" s="47"/>
    </row>
    <row r="414" spans="1:14">
      <c r="A414" s="47"/>
      <c r="B414" s="47"/>
      <c r="C414" s="47"/>
      <c r="D414" s="47"/>
      <c r="E414" s="47"/>
      <c r="F414" s="47"/>
      <c r="G414" s="47"/>
      <c r="H414" s="47"/>
      <c r="I414" s="47"/>
      <c r="J414" s="47"/>
      <c r="K414" s="47"/>
      <c r="L414" s="47"/>
      <c r="M414" s="47"/>
      <c r="N414" s="47"/>
    </row>
    <row r="415" spans="1:14">
      <c r="A415" s="47"/>
      <c r="B415" s="47"/>
      <c r="C415" s="47"/>
      <c r="D415" s="47"/>
      <c r="E415" s="47"/>
      <c r="F415" s="47"/>
      <c r="G415" s="47"/>
      <c r="H415" s="47"/>
      <c r="I415" s="47"/>
      <c r="J415" s="47"/>
      <c r="K415" s="47"/>
      <c r="L415" s="47"/>
      <c r="M415" s="47"/>
      <c r="N415" s="47"/>
    </row>
  </sheetData>
  <sheetProtection algorithmName="SHA-512" hashValue="Rrw0LdoH4TuVATnnYhyUh6B16BiFlFsDPy1cEWKu72bRlr6Y9w2H3Ba1tj0wetubg4xw6smdOZztcfFHBOILvQ==" saltValue="+BZkBj94UfHf3QqwwL6tsQ==" spinCount="100000" sheet="1" objects="1" scenarios="1"/>
  <dataConsolidate function="product">
    <dataRefs count="1">
      <dataRef name="$C$33&gt;0" r:id="rId1"/>
    </dataRefs>
  </dataConsolidate>
  <mergeCells count="134">
    <mergeCell ref="B9:C9"/>
    <mergeCell ref="D9:M9"/>
    <mergeCell ref="B10:C10"/>
    <mergeCell ref="D10:E10"/>
    <mergeCell ref="G10:H10"/>
    <mergeCell ref="I10:M10"/>
    <mergeCell ref="B2:M2"/>
    <mergeCell ref="C4:M4"/>
    <mergeCell ref="D6:M6"/>
    <mergeCell ref="B7:C7"/>
    <mergeCell ref="D7:M7"/>
    <mergeCell ref="B8:C8"/>
    <mergeCell ref="D8:M8"/>
    <mergeCell ref="Q14:R15"/>
    <mergeCell ref="C15:F15"/>
    <mergeCell ref="G15:H15"/>
    <mergeCell ref="J15:K15"/>
    <mergeCell ref="O15:P15"/>
    <mergeCell ref="B11:C11"/>
    <mergeCell ref="D11:E11"/>
    <mergeCell ref="F11:M11"/>
    <mergeCell ref="B12:C12"/>
    <mergeCell ref="E12:M12"/>
    <mergeCell ref="O13:P13"/>
    <mergeCell ref="C16:F16"/>
    <mergeCell ref="G16:H16"/>
    <mergeCell ref="J16:K16"/>
    <mergeCell ref="O16:P16"/>
    <mergeCell ref="C17:F17"/>
    <mergeCell ref="G17:H17"/>
    <mergeCell ref="J17:K17"/>
    <mergeCell ref="C14:F14"/>
    <mergeCell ref="G14:H14"/>
    <mergeCell ref="I14:K14"/>
    <mergeCell ref="L14:M14"/>
    <mergeCell ref="O14:P14"/>
    <mergeCell ref="C20:F20"/>
    <mergeCell ref="G20:H20"/>
    <mergeCell ref="J20:K20"/>
    <mergeCell ref="C21:F21"/>
    <mergeCell ref="G21:H21"/>
    <mergeCell ref="J21:K21"/>
    <mergeCell ref="Q17:R18"/>
    <mergeCell ref="C18:F18"/>
    <mergeCell ref="G18:H18"/>
    <mergeCell ref="J18:K18"/>
    <mergeCell ref="C19:F19"/>
    <mergeCell ref="G19:H19"/>
    <mergeCell ref="J19:K19"/>
    <mergeCell ref="C23:D23"/>
    <mergeCell ref="E23:F23"/>
    <mergeCell ref="H23:I23"/>
    <mergeCell ref="J23:K23"/>
    <mergeCell ref="L23:M23"/>
    <mergeCell ref="C24:D24"/>
    <mergeCell ref="E24:F24"/>
    <mergeCell ref="H24:I24"/>
    <mergeCell ref="J24:K24"/>
    <mergeCell ref="L24:M24"/>
    <mergeCell ref="C25:D25"/>
    <mergeCell ref="E25:F25"/>
    <mergeCell ref="H25:I25"/>
    <mergeCell ref="J25:K25"/>
    <mergeCell ref="L25:M25"/>
    <mergeCell ref="C26:D26"/>
    <mergeCell ref="E26:F26"/>
    <mergeCell ref="H26:I26"/>
    <mergeCell ref="J26:K26"/>
    <mergeCell ref="L26:M26"/>
    <mergeCell ref="C27:D27"/>
    <mergeCell ref="E27:F27"/>
    <mergeCell ref="H27:I27"/>
    <mergeCell ref="J27:K27"/>
    <mergeCell ref="L27:M27"/>
    <mergeCell ref="C28:D28"/>
    <mergeCell ref="E28:F28"/>
    <mergeCell ref="H28:I28"/>
    <mergeCell ref="J28:K28"/>
    <mergeCell ref="L28:M28"/>
    <mergeCell ref="C29:D29"/>
    <mergeCell ref="E29:F29"/>
    <mergeCell ref="H29:I29"/>
    <mergeCell ref="J29:K29"/>
    <mergeCell ref="K38:L40"/>
    <mergeCell ref="I40:J40"/>
    <mergeCell ref="L29:M29"/>
    <mergeCell ref="C30:D30"/>
    <mergeCell ref="E30:F30"/>
    <mergeCell ref="H30:I30"/>
    <mergeCell ref="J30:K30"/>
    <mergeCell ref="L30:M30"/>
    <mergeCell ref="I41:J41"/>
    <mergeCell ref="K41:L41"/>
    <mergeCell ref="I42:J42"/>
    <mergeCell ref="K42:L42"/>
    <mergeCell ref="C35:D35"/>
    <mergeCell ref="E35:F35"/>
    <mergeCell ref="H35:J35"/>
    <mergeCell ref="K35:L35"/>
    <mergeCell ref="B49:B50"/>
    <mergeCell ref="C49:F50"/>
    <mergeCell ref="G49:G50"/>
    <mergeCell ref="I43:J43"/>
    <mergeCell ref="K43:L43"/>
    <mergeCell ref="I44:J44"/>
    <mergeCell ref="K44:L44"/>
    <mergeCell ref="I45:J45"/>
    <mergeCell ref="K45:L45"/>
    <mergeCell ref="B38:B40"/>
    <mergeCell ref="C38:D40"/>
    <mergeCell ref="E38:F40"/>
    <mergeCell ref="G38:G39"/>
    <mergeCell ref="H38:H39"/>
    <mergeCell ref="I38:J39"/>
    <mergeCell ref="C51:F51"/>
    <mergeCell ref="J51:M51"/>
    <mergeCell ref="C52:F52"/>
    <mergeCell ref="C53:F53"/>
    <mergeCell ref="J53:M53"/>
    <mergeCell ref="C54:F54"/>
    <mergeCell ref="I46:J46"/>
    <mergeCell ref="K46:L46"/>
    <mergeCell ref="I47:J47"/>
    <mergeCell ref="K47:L47"/>
    <mergeCell ref="J61:M61"/>
    <mergeCell ref="B62:C62"/>
    <mergeCell ref="J62:M62"/>
    <mergeCell ref="B63:H63"/>
    <mergeCell ref="C55:F55"/>
    <mergeCell ref="J55:M55"/>
    <mergeCell ref="C56:F56"/>
    <mergeCell ref="C57:F57"/>
    <mergeCell ref="J57:M57"/>
    <mergeCell ref="C58:F58"/>
  </mergeCells>
  <conditionalFormatting sqref="B31:B33 B28:B29">
    <cfRule type="expression" dxfId="41" priority="57" stopIfTrue="1">
      <formula>A28=1</formula>
    </cfRule>
  </conditionalFormatting>
  <conditionalFormatting sqref="Q32:S32 T31:T32">
    <cfRule type="cellIs" priority="56" stopIfTrue="1" operator="equal">
      <formula>0</formula>
    </cfRule>
  </conditionalFormatting>
  <conditionalFormatting sqref="Q32 S32">
    <cfRule type="containsText" priority="55" stopIfTrue="1" operator="containsText" text="ERRO">
      <formula>NOT(ISERROR(SEARCH("ERRO",Q32)))</formula>
    </cfRule>
  </conditionalFormatting>
  <conditionalFormatting sqref="W32">
    <cfRule type="cellIs" dxfId="40" priority="58" stopIfTrue="1" operator="greaterThan">
      <formula>$E$29&gt;0</formula>
    </cfRule>
  </conditionalFormatting>
  <conditionalFormatting sqref="B21 B30">
    <cfRule type="expression" dxfId="39" priority="54" stopIfTrue="1">
      <formula>A21=1</formula>
    </cfRule>
  </conditionalFormatting>
  <conditionalFormatting sqref="R30:T30">
    <cfRule type="cellIs" priority="53" stopIfTrue="1" operator="equal">
      <formula>0</formula>
    </cfRule>
  </conditionalFormatting>
  <conditionalFormatting sqref="S30">
    <cfRule type="containsText" priority="52" stopIfTrue="1" operator="containsText" text="ERRO">
      <formula>NOT(ISERROR(SEARCH("ERRO",S30)))</formula>
    </cfRule>
  </conditionalFormatting>
  <conditionalFormatting sqref="B24:B27">
    <cfRule type="expression" dxfId="38" priority="44" stopIfTrue="1">
      <formula>A24=1</formula>
    </cfRule>
  </conditionalFormatting>
  <conditionalFormatting sqref="Z28:Z29">
    <cfRule type="cellIs" priority="43" stopIfTrue="1" operator="equal">
      <formula>0</formula>
    </cfRule>
  </conditionalFormatting>
  <conditionalFormatting sqref="C24:D24">
    <cfRule type="cellIs" dxfId="37" priority="45" stopIfTrue="1" operator="between">
      <formula>$P$28</formula>
      <formula>$Q$28</formula>
    </cfRule>
    <cfRule type="cellIs" dxfId="36" priority="46" stopIfTrue="1" operator="between">
      <formula>$R$29</formula>
      <formula>$S$29</formula>
    </cfRule>
  </conditionalFormatting>
  <conditionalFormatting sqref="E24:F24">
    <cfRule type="cellIs" dxfId="35" priority="32" stopIfTrue="1" operator="between">
      <formula>$P$28</formula>
      <formula>$Q$28</formula>
    </cfRule>
    <cfRule type="cellIs" dxfId="34" priority="33" stopIfTrue="1" operator="notEqual">
      <formula>$P$35</formula>
    </cfRule>
    <cfRule type="cellIs" dxfId="33" priority="47" stopIfTrue="1" operator="between">
      <formula>$P$28</formula>
      <formula>$Q$28</formula>
    </cfRule>
    <cfRule type="cellIs" dxfId="32" priority="48" stopIfTrue="1" operator="between">
      <formula>$P$29</formula>
      <formula>$Q$29</formula>
    </cfRule>
    <cfRule type="cellIs" dxfId="31" priority="49" stopIfTrue="1" operator="notEqual">
      <formula>$P$35</formula>
    </cfRule>
  </conditionalFormatting>
  <conditionalFormatting sqref="E25:F25">
    <cfRule type="cellIs" dxfId="30" priority="50" stopIfTrue="1" operator="between">
      <formula>$P$28</formula>
      <formula>$Q$28</formula>
    </cfRule>
    <cfRule type="cellIs" dxfId="29" priority="51" stopIfTrue="1" operator="between">
      <formula>$P$29</formula>
      <formula>$Q$29</formula>
    </cfRule>
  </conditionalFormatting>
  <conditionalFormatting sqref="E28:F28">
    <cfRule type="expression" priority="28" stopIfTrue="1">
      <formula>$C$28&gt;0</formula>
    </cfRule>
    <cfRule type="cellIs" dxfId="28" priority="30" stopIfTrue="1" operator="between">
      <formula>$P$29</formula>
      <formula>$Q$29</formula>
    </cfRule>
    <cfRule type="cellIs" dxfId="27" priority="31" stopIfTrue="1" operator="notEqual">
      <formula>$V$20</formula>
    </cfRule>
    <cfRule type="cellIs" dxfId="26" priority="34" stopIfTrue="1" operator="notEqual">
      <formula>$P$34</formula>
    </cfRule>
    <cfRule type="cellIs" dxfId="25" priority="41" stopIfTrue="1" operator="between">
      <formula>$P$28</formula>
      <formula>$Q$28</formula>
    </cfRule>
    <cfRule type="cellIs" dxfId="24" priority="42" stopIfTrue="1" operator="between">
      <formula>$P$29</formula>
      <formula>$Q$29</formula>
    </cfRule>
  </conditionalFormatting>
  <conditionalFormatting sqref="E29:F29">
    <cfRule type="expression" dxfId="23" priority="25" stopIfTrue="1">
      <formula>$C$27&lt;&gt;0</formula>
    </cfRule>
    <cfRule type="expression" dxfId="22" priority="29" stopIfTrue="1">
      <formula>#REF!&gt;0</formula>
    </cfRule>
    <cfRule type="cellIs" dxfId="21" priority="35" stopIfTrue="1" operator="notBetween">
      <formula>$Z$29</formula>
      <formula>$U$29</formula>
    </cfRule>
    <cfRule type="cellIs" dxfId="20" priority="36" stopIfTrue="1" operator="between">
      <formula>$P$28</formula>
      <formula>$Q$28</formula>
    </cfRule>
    <cfRule type="cellIs" dxfId="19" priority="37" stopIfTrue="1" operator="between">
      <formula>$P$29</formula>
      <formula>$Q$29</formula>
    </cfRule>
    <cfRule type="cellIs" dxfId="18" priority="38" stopIfTrue="1" operator="equal">
      <formula>$P$24</formula>
    </cfRule>
    <cfRule type="cellIs" dxfId="17" priority="39" stopIfTrue="1" operator="equal">
      <formula>$P$25</formula>
    </cfRule>
    <cfRule type="cellIs" dxfId="16" priority="40" stopIfTrue="1" operator="equal">
      <formula>$P$26</formula>
    </cfRule>
  </conditionalFormatting>
  <conditionalFormatting sqref="E26:F26">
    <cfRule type="cellIs" dxfId="15" priority="59" stopIfTrue="1" operator="between">
      <formula>$P$28</formula>
      <formula>$Q$28</formula>
    </cfRule>
    <cfRule type="cellIs" dxfId="14" priority="60" stopIfTrue="1" operator="between">
      <formula>$P$29</formula>
      <formula>$Q$29</formula>
    </cfRule>
    <cfRule type="cellIs" dxfId="13" priority="61" stopIfTrue="1" operator="notEqual">
      <formula>$V$20</formula>
    </cfRule>
  </conditionalFormatting>
  <conditionalFormatting sqref="T28:T29">
    <cfRule type="cellIs" priority="24" stopIfTrue="1" operator="equal">
      <formula>0</formula>
    </cfRule>
  </conditionalFormatting>
  <conditionalFormatting sqref="Q24:U24 R25:S25 U29:W29 U28:Y28 T25:T27">
    <cfRule type="cellIs" priority="23" stopIfTrue="1" operator="equal">
      <formula>0</formula>
    </cfRule>
  </conditionalFormatting>
  <conditionalFormatting sqref="Q24 S24:S25 T24">
    <cfRule type="containsText" priority="22" stopIfTrue="1" operator="containsText" text="ERRO">
      <formula>NOT(ISERROR(SEARCH("ERRO",Q24)))</formula>
    </cfRule>
  </conditionalFormatting>
  <conditionalFormatting sqref="Q27:S28">
    <cfRule type="cellIs" priority="21" stopIfTrue="1" operator="equal">
      <formula>0</formula>
    </cfRule>
  </conditionalFormatting>
  <conditionalFormatting sqref="Q27 S28">
    <cfRule type="containsText" priority="20" stopIfTrue="1" operator="containsText" text="ERRO">
      <formula>NOT(ISERROR(SEARCH("ERRO",Q27)))</formula>
    </cfRule>
  </conditionalFormatting>
  <conditionalFormatting sqref="Q26:S27">
    <cfRule type="cellIs" priority="19" stopIfTrue="1" operator="equal">
      <formula>0</formula>
    </cfRule>
  </conditionalFormatting>
  <conditionalFormatting sqref="Q26:Q27 S26:S27">
    <cfRule type="containsText" priority="18" stopIfTrue="1" operator="containsText" text="ERRO">
      <formula>NOT(ISERROR(SEARCH("ERRO",Q26)))</formula>
    </cfRule>
  </conditionalFormatting>
  <conditionalFormatting sqref="T26:T27">
    <cfRule type="containsText" priority="17" stopIfTrue="1" operator="containsText" text="ERRO">
      <formula>NOT(ISERROR(SEARCH("ERRO",T26)))</formula>
    </cfRule>
  </conditionalFormatting>
  <conditionalFormatting sqref="C28:D28">
    <cfRule type="expression" dxfId="12" priority="10" stopIfTrue="1">
      <formula>$E$29&gt;0</formula>
    </cfRule>
    <cfRule type="expression" dxfId="11" priority="13" stopIfTrue="1">
      <formula>$C$27&gt;0</formula>
    </cfRule>
    <cfRule type="expression" dxfId="10" priority="14" stopIfTrue="1">
      <formula>$C$26&gt;0</formula>
    </cfRule>
    <cfRule type="expression" dxfId="9" priority="15" stopIfTrue="1">
      <formula>$E$25&gt;0</formula>
    </cfRule>
    <cfRule type="expression" dxfId="8" priority="16" stopIfTrue="1">
      <formula>$C$24&gt;0</formula>
    </cfRule>
  </conditionalFormatting>
  <conditionalFormatting sqref="C26:D26">
    <cfRule type="expression" dxfId="7" priority="8" stopIfTrue="1">
      <formula>$E$29&gt;0</formula>
    </cfRule>
    <cfRule type="expression" dxfId="6" priority="12" stopIfTrue="1">
      <formula>$C$28&gt;0</formula>
    </cfRule>
  </conditionalFormatting>
  <conditionalFormatting sqref="C27">
    <cfRule type="cellIs" dxfId="5" priority="5" stopIfTrue="1" operator="between">
      <formula>$P$28</formula>
      <formula>$Q$28</formula>
    </cfRule>
    <cfRule type="cellIs" dxfId="4" priority="6" stopIfTrue="1" operator="between">
      <formula>$P$29</formula>
      <formula>$Q$29</formula>
    </cfRule>
    <cfRule type="cellIs" dxfId="3" priority="7" stopIfTrue="1" operator="notEqual">
      <formula>$V$20</formula>
    </cfRule>
  </conditionalFormatting>
  <conditionalFormatting sqref="C27:D27">
    <cfRule type="expression" priority="3" stopIfTrue="1">
      <formula>$C$27&lt;&gt;0</formula>
    </cfRule>
    <cfRule type="expression" dxfId="2" priority="4" stopIfTrue="1">
      <formula>$C$27&gt;0</formula>
    </cfRule>
  </conditionalFormatting>
  <conditionalFormatting sqref="E27:F27">
    <cfRule type="cellIs" dxfId="1" priority="1" stopIfTrue="1" operator="between">
      <formula>$P$28</formula>
      <formula>$Q$28</formula>
    </cfRule>
    <cfRule type="cellIs" dxfId="0" priority="2" stopIfTrue="1" operator="between">
      <formula>$P$29</formula>
      <formula>$Q$29</formula>
    </cfRule>
  </conditionalFormatting>
  <dataValidations count="6">
    <dataValidation type="textLength" errorStyle="warning" operator="equal" allowBlank="1" showInputMessage="1" showErrorMessage="1" error="Verifique se o número de registo está correcto  " sqref="B41:B46 IX41:IX46 ST41:ST46 ACP41:ACP46 AML41:AML46 AWH41:AWH46 BGD41:BGD46 BPZ41:BPZ46 BZV41:BZV46 CJR41:CJR46 CTN41:CTN46 DDJ41:DDJ46 DNF41:DNF46 DXB41:DXB46 EGX41:EGX46 EQT41:EQT46 FAP41:FAP46 FKL41:FKL46 FUH41:FUH46 GED41:GED46 GNZ41:GNZ46 GXV41:GXV46 HHR41:HHR46 HRN41:HRN46 IBJ41:IBJ46 ILF41:ILF46 IVB41:IVB46 JEX41:JEX46 JOT41:JOT46 JYP41:JYP46 KIL41:KIL46 KSH41:KSH46 LCD41:LCD46 LLZ41:LLZ46 LVV41:LVV46 MFR41:MFR46 MPN41:MPN46 MZJ41:MZJ46 NJF41:NJF46 NTB41:NTB46 OCX41:OCX46 OMT41:OMT46 OWP41:OWP46 PGL41:PGL46 PQH41:PQH46 QAD41:QAD46 QJZ41:QJZ46 QTV41:QTV46 RDR41:RDR46 RNN41:RNN46 RXJ41:RXJ46 SHF41:SHF46 SRB41:SRB46 TAX41:TAX46 TKT41:TKT46 TUP41:TUP46 UEL41:UEL46 UOH41:UOH46 UYD41:UYD46 VHZ41:VHZ46 VRV41:VRV46 WBR41:WBR46 WLN41:WLN46 WVJ41:WVJ46 B65112:B65117 IX65112:IX65117 ST65112:ST65117 ACP65112:ACP65117 AML65112:AML65117 AWH65112:AWH65117 BGD65112:BGD65117 BPZ65112:BPZ65117 BZV65112:BZV65117 CJR65112:CJR65117 CTN65112:CTN65117 DDJ65112:DDJ65117 DNF65112:DNF65117 DXB65112:DXB65117 EGX65112:EGX65117 EQT65112:EQT65117 FAP65112:FAP65117 FKL65112:FKL65117 FUH65112:FUH65117 GED65112:GED65117 GNZ65112:GNZ65117 GXV65112:GXV65117 HHR65112:HHR65117 HRN65112:HRN65117 IBJ65112:IBJ65117 ILF65112:ILF65117 IVB65112:IVB65117 JEX65112:JEX65117 JOT65112:JOT65117 JYP65112:JYP65117 KIL65112:KIL65117 KSH65112:KSH65117 LCD65112:LCD65117 LLZ65112:LLZ65117 LVV65112:LVV65117 MFR65112:MFR65117 MPN65112:MPN65117 MZJ65112:MZJ65117 NJF65112:NJF65117 NTB65112:NTB65117 OCX65112:OCX65117 OMT65112:OMT65117 OWP65112:OWP65117 PGL65112:PGL65117 PQH65112:PQH65117 QAD65112:QAD65117 QJZ65112:QJZ65117 QTV65112:QTV65117 RDR65112:RDR65117 RNN65112:RNN65117 RXJ65112:RXJ65117 SHF65112:SHF65117 SRB65112:SRB65117 TAX65112:TAX65117 TKT65112:TKT65117 TUP65112:TUP65117 UEL65112:UEL65117 UOH65112:UOH65117 UYD65112:UYD65117 VHZ65112:VHZ65117 VRV65112:VRV65117 WBR65112:WBR65117 WLN65112:WLN65117 WVJ65112:WVJ65117 B130648:B130653 IX130648:IX130653 ST130648:ST130653 ACP130648:ACP130653 AML130648:AML130653 AWH130648:AWH130653 BGD130648:BGD130653 BPZ130648:BPZ130653 BZV130648:BZV130653 CJR130648:CJR130653 CTN130648:CTN130653 DDJ130648:DDJ130653 DNF130648:DNF130653 DXB130648:DXB130653 EGX130648:EGX130653 EQT130648:EQT130653 FAP130648:FAP130653 FKL130648:FKL130653 FUH130648:FUH130653 GED130648:GED130653 GNZ130648:GNZ130653 GXV130648:GXV130653 HHR130648:HHR130653 HRN130648:HRN130653 IBJ130648:IBJ130653 ILF130648:ILF130653 IVB130648:IVB130653 JEX130648:JEX130653 JOT130648:JOT130653 JYP130648:JYP130653 KIL130648:KIL130653 KSH130648:KSH130653 LCD130648:LCD130653 LLZ130648:LLZ130653 LVV130648:LVV130653 MFR130648:MFR130653 MPN130648:MPN130653 MZJ130648:MZJ130653 NJF130648:NJF130653 NTB130648:NTB130653 OCX130648:OCX130653 OMT130648:OMT130653 OWP130648:OWP130653 PGL130648:PGL130653 PQH130648:PQH130653 QAD130648:QAD130653 QJZ130648:QJZ130653 QTV130648:QTV130653 RDR130648:RDR130653 RNN130648:RNN130653 RXJ130648:RXJ130653 SHF130648:SHF130653 SRB130648:SRB130653 TAX130648:TAX130653 TKT130648:TKT130653 TUP130648:TUP130653 UEL130648:UEL130653 UOH130648:UOH130653 UYD130648:UYD130653 VHZ130648:VHZ130653 VRV130648:VRV130653 WBR130648:WBR130653 WLN130648:WLN130653 WVJ130648:WVJ130653 B196184:B196189 IX196184:IX196189 ST196184:ST196189 ACP196184:ACP196189 AML196184:AML196189 AWH196184:AWH196189 BGD196184:BGD196189 BPZ196184:BPZ196189 BZV196184:BZV196189 CJR196184:CJR196189 CTN196184:CTN196189 DDJ196184:DDJ196189 DNF196184:DNF196189 DXB196184:DXB196189 EGX196184:EGX196189 EQT196184:EQT196189 FAP196184:FAP196189 FKL196184:FKL196189 FUH196184:FUH196189 GED196184:GED196189 GNZ196184:GNZ196189 GXV196184:GXV196189 HHR196184:HHR196189 HRN196184:HRN196189 IBJ196184:IBJ196189 ILF196184:ILF196189 IVB196184:IVB196189 JEX196184:JEX196189 JOT196184:JOT196189 JYP196184:JYP196189 KIL196184:KIL196189 KSH196184:KSH196189 LCD196184:LCD196189 LLZ196184:LLZ196189 LVV196184:LVV196189 MFR196184:MFR196189 MPN196184:MPN196189 MZJ196184:MZJ196189 NJF196184:NJF196189 NTB196184:NTB196189 OCX196184:OCX196189 OMT196184:OMT196189 OWP196184:OWP196189 PGL196184:PGL196189 PQH196184:PQH196189 QAD196184:QAD196189 QJZ196184:QJZ196189 QTV196184:QTV196189 RDR196184:RDR196189 RNN196184:RNN196189 RXJ196184:RXJ196189 SHF196184:SHF196189 SRB196184:SRB196189 TAX196184:TAX196189 TKT196184:TKT196189 TUP196184:TUP196189 UEL196184:UEL196189 UOH196184:UOH196189 UYD196184:UYD196189 VHZ196184:VHZ196189 VRV196184:VRV196189 WBR196184:WBR196189 WLN196184:WLN196189 WVJ196184:WVJ196189 B261720:B261725 IX261720:IX261725 ST261720:ST261725 ACP261720:ACP261725 AML261720:AML261725 AWH261720:AWH261725 BGD261720:BGD261725 BPZ261720:BPZ261725 BZV261720:BZV261725 CJR261720:CJR261725 CTN261720:CTN261725 DDJ261720:DDJ261725 DNF261720:DNF261725 DXB261720:DXB261725 EGX261720:EGX261725 EQT261720:EQT261725 FAP261720:FAP261725 FKL261720:FKL261725 FUH261720:FUH261725 GED261720:GED261725 GNZ261720:GNZ261725 GXV261720:GXV261725 HHR261720:HHR261725 HRN261720:HRN261725 IBJ261720:IBJ261725 ILF261720:ILF261725 IVB261720:IVB261725 JEX261720:JEX261725 JOT261720:JOT261725 JYP261720:JYP261725 KIL261720:KIL261725 KSH261720:KSH261725 LCD261720:LCD261725 LLZ261720:LLZ261725 LVV261720:LVV261725 MFR261720:MFR261725 MPN261720:MPN261725 MZJ261720:MZJ261725 NJF261720:NJF261725 NTB261720:NTB261725 OCX261720:OCX261725 OMT261720:OMT261725 OWP261720:OWP261725 PGL261720:PGL261725 PQH261720:PQH261725 QAD261720:QAD261725 QJZ261720:QJZ261725 QTV261720:QTV261725 RDR261720:RDR261725 RNN261720:RNN261725 RXJ261720:RXJ261725 SHF261720:SHF261725 SRB261720:SRB261725 TAX261720:TAX261725 TKT261720:TKT261725 TUP261720:TUP261725 UEL261720:UEL261725 UOH261720:UOH261725 UYD261720:UYD261725 VHZ261720:VHZ261725 VRV261720:VRV261725 WBR261720:WBR261725 WLN261720:WLN261725 WVJ261720:WVJ261725 B327256:B327261 IX327256:IX327261 ST327256:ST327261 ACP327256:ACP327261 AML327256:AML327261 AWH327256:AWH327261 BGD327256:BGD327261 BPZ327256:BPZ327261 BZV327256:BZV327261 CJR327256:CJR327261 CTN327256:CTN327261 DDJ327256:DDJ327261 DNF327256:DNF327261 DXB327256:DXB327261 EGX327256:EGX327261 EQT327256:EQT327261 FAP327256:FAP327261 FKL327256:FKL327261 FUH327256:FUH327261 GED327256:GED327261 GNZ327256:GNZ327261 GXV327256:GXV327261 HHR327256:HHR327261 HRN327256:HRN327261 IBJ327256:IBJ327261 ILF327256:ILF327261 IVB327256:IVB327261 JEX327256:JEX327261 JOT327256:JOT327261 JYP327256:JYP327261 KIL327256:KIL327261 KSH327256:KSH327261 LCD327256:LCD327261 LLZ327256:LLZ327261 LVV327256:LVV327261 MFR327256:MFR327261 MPN327256:MPN327261 MZJ327256:MZJ327261 NJF327256:NJF327261 NTB327256:NTB327261 OCX327256:OCX327261 OMT327256:OMT327261 OWP327256:OWP327261 PGL327256:PGL327261 PQH327256:PQH327261 QAD327256:QAD327261 QJZ327256:QJZ327261 QTV327256:QTV327261 RDR327256:RDR327261 RNN327256:RNN327261 RXJ327256:RXJ327261 SHF327256:SHF327261 SRB327256:SRB327261 TAX327256:TAX327261 TKT327256:TKT327261 TUP327256:TUP327261 UEL327256:UEL327261 UOH327256:UOH327261 UYD327256:UYD327261 VHZ327256:VHZ327261 VRV327256:VRV327261 WBR327256:WBR327261 WLN327256:WLN327261 WVJ327256:WVJ327261 B392792:B392797 IX392792:IX392797 ST392792:ST392797 ACP392792:ACP392797 AML392792:AML392797 AWH392792:AWH392797 BGD392792:BGD392797 BPZ392792:BPZ392797 BZV392792:BZV392797 CJR392792:CJR392797 CTN392792:CTN392797 DDJ392792:DDJ392797 DNF392792:DNF392797 DXB392792:DXB392797 EGX392792:EGX392797 EQT392792:EQT392797 FAP392792:FAP392797 FKL392792:FKL392797 FUH392792:FUH392797 GED392792:GED392797 GNZ392792:GNZ392797 GXV392792:GXV392797 HHR392792:HHR392797 HRN392792:HRN392797 IBJ392792:IBJ392797 ILF392792:ILF392797 IVB392792:IVB392797 JEX392792:JEX392797 JOT392792:JOT392797 JYP392792:JYP392797 KIL392792:KIL392797 KSH392792:KSH392797 LCD392792:LCD392797 LLZ392792:LLZ392797 LVV392792:LVV392797 MFR392792:MFR392797 MPN392792:MPN392797 MZJ392792:MZJ392797 NJF392792:NJF392797 NTB392792:NTB392797 OCX392792:OCX392797 OMT392792:OMT392797 OWP392792:OWP392797 PGL392792:PGL392797 PQH392792:PQH392797 QAD392792:QAD392797 QJZ392792:QJZ392797 QTV392792:QTV392797 RDR392792:RDR392797 RNN392792:RNN392797 RXJ392792:RXJ392797 SHF392792:SHF392797 SRB392792:SRB392797 TAX392792:TAX392797 TKT392792:TKT392797 TUP392792:TUP392797 UEL392792:UEL392797 UOH392792:UOH392797 UYD392792:UYD392797 VHZ392792:VHZ392797 VRV392792:VRV392797 WBR392792:WBR392797 WLN392792:WLN392797 WVJ392792:WVJ392797 B458328:B458333 IX458328:IX458333 ST458328:ST458333 ACP458328:ACP458333 AML458328:AML458333 AWH458328:AWH458333 BGD458328:BGD458333 BPZ458328:BPZ458333 BZV458328:BZV458333 CJR458328:CJR458333 CTN458328:CTN458333 DDJ458328:DDJ458333 DNF458328:DNF458333 DXB458328:DXB458333 EGX458328:EGX458333 EQT458328:EQT458333 FAP458328:FAP458333 FKL458328:FKL458333 FUH458328:FUH458333 GED458328:GED458333 GNZ458328:GNZ458333 GXV458328:GXV458333 HHR458328:HHR458333 HRN458328:HRN458333 IBJ458328:IBJ458333 ILF458328:ILF458333 IVB458328:IVB458333 JEX458328:JEX458333 JOT458328:JOT458333 JYP458328:JYP458333 KIL458328:KIL458333 KSH458328:KSH458333 LCD458328:LCD458333 LLZ458328:LLZ458333 LVV458328:LVV458333 MFR458328:MFR458333 MPN458328:MPN458333 MZJ458328:MZJ458333 NJF458328:NJF458333 NTB458328:NTB458333 OCX458328:OCX458333 OMT458328:OMT458333 OWP458328:OWP458333 PGL458328:PGL458333 PQH458328:PQH458333 QAD458328:QAD458333 QJZ458328:QJZ458333 QTV458328:QTV458333 RDR458328:RDR458333 RNN458328:RNN458333 RXJ458328:RXJ458333 SHF458328:SHF458333 SRB458328:SRB458333 TAX458328:TAX458333 TKT458328:TKT458333 TUP458328:TUP458333 UEL458328:UEL458333 UOH458328:UOH458333 UYD458328:UYD458333 VHZ458328:VHZ458333 VRV458328:VRV458333 WBR458328:WBR458333 WLN458328:WLN458333 WVJ458328:WVJ458333 B523864:B523869 IX523864:IX523869 ST523864:ST523869 ACP523864:ACP523869 AML523864:AML523869 AWH523864:AWH523869 BGD523864:BGD523869 BPZ523864:BPZ523869 BZV523864:BZV523869 CJR523864:CJR523869 CTN523864:CTN523869 DDJ523864:DDJ523869 DNF523864:DNF523869 DXB523864:DXB523869 EGX523864:EGX523869 EQT523864:EQT523869 FAP523864:FAP523869 FKL523864:FKL523869 FUH523864:FUH523869 GED523864:GED523869 GNZ523864:GNZ523869 GXV523864:GXV523869 HHR523864:HHR523869 HRN523864:HRN523869 IBJ523864:IBJ523869 ILF523864:ILF523869 IVB523864:IVB523869 JEX523864:JEX523869 JOT523864:JOT523869 JYP523864:JYP523869 KIL523864:KIL523869 KSH523864:KSH523869 LCD523864:LCD523869 LLZ523864:LLZ523869 LVV523864:LVV523869 MFR523864:MFR523869 MPN523864:MPN523869 MZJ523864:MZJ523869 NJF523864:NJF523869 NTB523864:NTB523869 OCX523864:OCX523869 OMT523864:OMT523869 OWP523864:OWP523869 PGL523864:PGL523869 PQH523864:PQH523869 QAD523864:QAD523869 QJZ523864:QJZ523869 QTV523864:QTV523869 RDR523864:RDR523869 RNN523864:RNN523869 RXJ523864:RXJ523869 SHF523864:SHF523869 SRB523864:SRB523869 TAX523864:TAX523869 TKT523864:TKT523869 TUP523864:TUP523869 UEL523864:UEL523869 UOH523864:UOH523869 UYD523864:UYD523869 VHZ523864:VHZ523869 VRV523864:VRV523869 WBR523864:WBR523869 WLN523864:WLN523869 WVJ523864:WVJ523869 B589400:B589405 IX589400:IX589405 ST589400:ST589405 ACP589400:ACP589405 AML589400:AML589405 AWH589400:AWH589405 BGD589400:BGD589405 BPZ589400:BPZ589405 BZV589400:BZV589405 CJR589400:CJR589405 CTN589400:CTN589405 DDJ589400:DDJ589405 DNF589400:DNF589405 DXB589400:DXB589405 EGX589400:EGX589405 EQT589400:EQT589405 FAP589400:FAP589405 FKL589400:FKL589405 FUH589400:FUH589405 GED589400:GED589405 GNZ589400:GNZ589405 GXV589400:GXV589405 HHR589400:HHR589405 HRN589400:HRN589405 IBJ589400:IBJ589405 ILF589400:ILF589405 IVB589400:IVB589405 JEX589400:JEX589405 JOT589400:JOT589405 JYP589400:JYP589405 KIL589400:KIL589405 KSH589400:KSH589405 LCD589400:LCD589405 LLZ589400:LLZ589405 LVV589400:LVV589405 MFR589400:MFR589405 MPN589400:MPN589405 MZJ589400:MZJ589405 NJF589400:NJF589405 NTB589400:NTB589405 OCX589400:OCX589405 OMT589400:OMT589405 OWP589400:OWP589405 PGL589400:PGL589405 PQH589400:PQH589405 QAD589400:QAD589405 QJZ589400:QJZ589405 QTV589400:QTV589405 RDR589400:RDR589405 RNN589400:RNN589405 RXJ589400:RXJ589405 SHF589400:SHF589405 SRB589400:SRB589405 TAX589400:TAX589405 TKT589400:TKT589405 TUP589400:TUP589405 UEL589400:UEL589405 UOH589400:UOH589405 UYD589400:UYD589405 VHZ589400:VHZ589405 VRV589400:VRV589405 WBR589400:WBR589405 WLN589400:WLN589405 WVJ589400:WVJ589405 B654936:B654941 IX654936:IX654941 ST654936:ST654941 ACP654936:ACP654941 AML654936:AML654941 AWH654936:AWH654941 BGD654936:BGD654941 BPZ654936:BPZ654941 BZV654936:BZV654941 CJR654936:CJR654941 CTN654936:CTN654941 DDJ654936:DDJ654941 DNF654936:DNF654941 DXB654936:DXB654941 EGX654936:EGX654941 EQT654936:EQT654941 FAP654936:FAP654941 FKL654936:FKL654941 FUH654936:FUH654941 GED654936:GED654941 GNZ654936:GNZ654941 GXV654936:GXV654941 HHR654936:HHR654941 HRN654936:HRN654941 IBJ654936:IBJ654941 ILF654936:ILF654941 IVB654936:IVB654941 JEX654936:JEX654941 JOT654936:JOT654941 JYP654936:JYP654941 KIL654936:KIL654941 KSH654936:KSH654941 LCD654936:LCD654941 LLZ654936:LLZ654941 LVV654936:LVV654941 MFR654936:MFR654941 MPN654936:MPN654941 MZJ654936:MZJ654941 NJF654936:NJF654941 NTB654936:NTB654941 OCX654936:OCX654941 OMT654936:OMT654941 OWP654936:OWP654941 PGL654936:PGL654941 PQH654936:PQH654941 QAD654936:QAD654941 QJZ654936:QJZ654941 QTV654936:QTV654941 RDR654936:RDR654941 RNN654936:RNN654941 RXJ654936:RXJ654941 SHF654936:SHF654941 SRB654936:SRB654941 TAX654936:TAX654941 TKT654936:TKT654941 TUP654936:TUP654941 UEL654936:UEL654941 UOH654936:UOH654941 UYD654936:UYD654941 VHZ654936:VHZ654941 VRV654936:VRV654941 WBR654936:WBR654941 WLN654936:WLN654941 WVJ654936:WVJ654941 B720472:B720477 IX720472:IX720477 ST720472:ST720477 ACP720472:ACP720477 AML720472:AML720477 AWH720472:AWH720477 BGD720472:BGD720477 BPZ720472:BPZ720477 BZV720472:BZV720477 CJR720472:CJR720477 CTN720472:CTN720477 DDJ720472:DDJ720477 DNF720472:DNF720477 DXB720472:DXB720477 EGX720472:EGX720477 EQT720472:EQT720477 FAP720472:FAP720477 FKL720472:FKL720477 FUH720472:FUH720477 GED720472:GED720477 GNZ720472:GNZ720477 GXV720472:GXV720477 HHR720472:HHR720477 HRN720472:HRN720477 IBJ720472:IBJ720477 ILF720472:ILF720477 IVB720472:IVB720477 JEX720472:JEX720477 JOT720472:JOT720477 JYP720472:JYP720477 KIL720472:KIL720477 KSH720472:KSH720477 LCD720472:LCD720477 LLZ720472:LLZ720477 LVV720472:LVV720477 MFR720472:MFR720477 MPN720472:MPN720477 MZJ720472:MZJ720477 NJF720472:NJF720477 NTB720472:NTB720477 OCX720472:OCX720477 OMT720472:OMT720477 OWP720472:OWP720477 PGL720472:PGL720477 PQH720472:PQH720477 QAD720472:QAD720477 QJZ720472:QJZ720477 QTV720472:QTV720477 RDR720472:RDR720477 RNN720472:RNN720477 RXJ720472:RXJ720477 SHF720472:SHF720477 SRB720472:SRB720477 TAX720472:TAX720477 TKT720472:TKT720477 TUP720472:TUP720477 UEL720472:UEL720477 UOH720472:UOH720477 UYD720472:UYD720477 VHZ720472:VHZ720477 VRV720472:VRV720477 WBR720472:WBR720477 WLN720472:WLN720477 WVJ720472:WVJ720477 B786008:B786013 IX786008:IX786013 ST786008:ST786013 ACP786008:ACP786013 AML786008:AML786013 AWH786008:AWH786013 BGD786008:BGD786013 BPZ786008:BPZ786013 BZV786008:BZV786013 CJR786008:CJR786013 CTN786008:CTN786013 DDJ786008:DDJ786013 DNF786008:DNF786013 DXB786008:DXB786013 EGX786008:EGX786013 EQT786008:EQT786013 FAP786008:FAP786013 FKL786008:FKL786013 FUH786008:FUH786013 GED786008:GED786013 GNZ786008:GNZ786013 GXV786008:GXV786013 HHR786008:HHR786013 HRN786008:HRN786013 IBJ786008:IBJ786013 ILF786008:ILF786013 IVB786008:IVB786013 JEX786008:JEX786013 JOT786008:JOT786013 JYP786008:JYP786013 KIL786008:KIL786013 KSH786008:KSH786013 LCD786008:LCD786013 LLZ786008:LLZ786013 LVV786008:LVV786013 MFR786008:MFR786013 MPN786008:MPN786013 MZJ786008:MZJ786013 NJF786008:NJF786013 NTB786008:NTB786013 OCX786008:OCX786013 OMT786008:OMT786013 OWP786008:OWP786013 PGL786008:PGL786013 PQH786008:PQH786013 QAD786008:QAD786013 QJZ786008:QJZ786013 QTV786008:QTV786013 RDR786008:RDR786013 RNN786008:RNN786013 RXJ786008:RXJ786013 SHF786008:SHF786013 SRB786008:SRB786013 TAX786008:TAX786013 TKT786008:TKT786013 TUP786008:TUP786013 UEL786008:UEL786013 UOH786008:UOH786013 UYD786008:UYD786013 VHZ786008:VHZ786013 VRV786008:VRV786013 WBR786008:WBR786013 WLN786008:WLN786013 WVJ786008:WVJ786013 B851544:B851549 IX851544:IX851549 ST851544:ST851549 ACP851544:ACP851549 AML851544:AML851549 AWH851544:AWH851549 BGD851544:BGD851549 BPZ851544:BPZ851549 BZV851544:BZV851549 CJR851544:CJR851549 CTN851544:CTN851549 DDJ851544:DDJ851549 DNF851544:DNF851549 DXB851544:DXB851549 EGX851544:EGX851549 EQT851544:EQT851549 FAP851544:FAP851549 FKL851544:FKL851549 FUH851544:FUH851549 GED851544:GED851549 GNZ851544:GNZ851549 GXV851544:GXV851549 HHR851544:HHR851549 HRN851544:HRN851549 IBJ851544:IBJ851549 ILF851544:ILF851549 IVB851544:IVB851549 JEX851544:JEX851549 JOT851544:JOT851549 JYP851544:JYP851549 KIL851544:KIL851549 KSH851544:KSH851549 LCD851544:LCD851549 LLZ851544:LLZ851549 LVV851544:LVV851549 MFR851544:MFR851549 MPN851544:MPN851549 MZJ851544:MZJ851549 NJF851544:NJF851549 NTB851544:NTB851549 OCX851544:OCX851549 OMT851544:OMT851549 OWP851544:OWP851549 PGL851544:PGL851549 PQH851544:PQH851549 QAD851544:QAD851549 QJZ851544:QJZ851549 QTV851544:QTV851549 RDR851544:RDR851549 RNN851544:RNN851549 RXJ851544:RXJ851549 SHF851544:SHF851549 SRB851544:SRB851549 TAX851544:TAX851549 TKT851544:TKT851549 TUP851544:TUP851549 UEL851544:UEL851549 UOH851544:UOH851549 UYD851544:UYD851549 VHZ851544:VHZ851549 VRV851544:VRV851549 WBR851544:WBR851549 WLN851544:WLN851549 WVJ851544:WVJ851549 B917080:B917085 IX917080:IX917085 ST917080:ST917085 ACP917080:ACP917085 AML917080:AML917085 AWH917080:AWH917085 BGD917080:BGD917085 BPZ917080:BPZ917085 BZV917080:BZV917085 CJR917080:CJR917085 CTN917080:CTN917085 DDJ917080:DDJ917085 DNF917080:DNF917085 DXB917080:DXB917085 EGX917080:EGX917085 EQT917080:EQT917085 FAP917080:FAP917085 FKL917080:FKL917085 FUH917080:FUH917085 GED917080:GED917085 GNZ917080:GNZ917085 GXV917080:GXV917085 HHR917080:HHR917085 HRN917080:HRN917085 IBJ917080:IBJ917085 ILF917080:ILF917085 IVB917080:IVB917085 JEX917080:JEX917085 JOT917080:JOT917085 JYP917080:JYP917085 KIL917080:KIL917085 KSH917080:KSH917085 LCD917080:LCD917085 LLZ917080:LLZ917085 LVV917080:LVV917085 MFR917080:MFR917085 MPN917080:MPN917085 MZJ917080:MZJ917085 NJF917080:NJF917085 NTB917080:NTB917085 OCX917080:OCX917085 OMT917080:OMT917085 OWP917080:OWP917085 PGL917080:PGL917085 PQH917080:PQH917085 QAD917080:QAD917085 QJZ917080:QJZ917085 QTV917080:QTV917085 RDR917080:RDR917085 RNN917080:RNN917085 RXJ917080:RXJ917085 SHF917080:SHF917085 SRB917080:SRB917085 TAX917080:TAX917085 TKT917080:TKT917085 TUP917080:TUP917085 UEL917080:UEL917085 UOH917080:UOH917085 UYD917080:UYD917085 VHZ917080:VHZ917085 VRV917080:VRV917085 WBR917080:WBR917085 WLN917080:WLN917085 WVJ917080:WVJ917085 B982616:B982621 IX982616:IX982621 ST982616:ST982621 ACP982616:ACP982621 AML982616:AML982621 AWH982616:AWH982621 BGD982616:BGD982621 BPZ982616:BPZ982621 BZV982616:BZV982621 CJR982616:CJR982621 CTN982616:CTN982621 DDJ982616:DDJ982621 DNF982616:DNF982621 DXB982616:DXB982621 EGX982616:EGX982621 EQT982616:EQT982621 FAP982616:FAP982621 FKL982616:FKL982621 FUH982616:FUH982621 GED982616:GED982621 GNZ982616:GNZ982621 GXV982616:GXV982621 HHR982616:HHR982621 HRN982616:HRN982621 IBJ982616:IBJ982621 ILF982616:ILF982621 IVB982616:IVB982621 JEX982616:JEX982621 JOT982616:JOT982621 JYP982616:JYP982621 KIL982616:KIL982621 KSH982616:KSH982621 LCD982616:LCD982621 LLZ982616:LLZ982621 LVV982616:LVV982621 MFR982616:MFR982621 MPN982616:MPN982621 MZJ982616:MZJ982621 NJF982616:NJF982621 NTB982616:NTB982621 OCX982616:OCX982621 OMT982616:OMT982621 OWP982616:OWP982621 PGL982616:PGL982621 PQH982616:PQH982621 QAD982616:QAD982621 QJZ982616:QJZ982621 QTV982616:QTV982621 RDR982616:RDR982621 RNN982616:RNN982621 RXJ982616:RXJ982621 SHF982616:SHF982621 SRB982616:SRB982621 TAX982616:TAX982621 TKT982616:TKT982621 TUP982616:TUP982621 UEL982616:UEL982621 UOH982616:UOH982621 UYD982616:UYD982621 VHZ982616:VHZ982621 VRV982616:VRV982621 WBR982616:WBR982621 WLN982616:WLN982621 WVJ982616:WVJ982621 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077 IZ65077 SV65077 ACR65077 AMN65077 AWJ65077 BGF65077 BQB65077 BZX65077 CJT65077 CTP65077 DDL65077 DNH65077 DXD65077 EGZ65077 EQV65077 FAR65077 FKN65077 FUJ65077 GEF65077 GOB65077 GXX65077 HHT65077 HRP65077 IBL65077 ILH65077 IVD65077 JEZ65077 JOV65077 JYR65077 KIN65077 KSJ65077 LCF65077 LMB65077 LVX65077 MFT65077 MPP65077 MZL65077 NJH65077 NTD65077 OCZ65077 OMV65077 OWR65077 PGN65077 PQJ65077 QAF65077 QKB65077 QTX65077 RDT65077 RNP65077 RXL65077 SHH65077 SRD65077 TAZ65077 TKV65077 TUR65077 UEN65077 UOJ65077 UYF65077 VIB65077 VRX65077 WBT65077 WLP65077 WVL65077 D130613 IZ130613 SV130613 ACR130613 AMN130613 AWJ130613 BGF130613 BQB130613 BZX130613 CJT130613 CTP130613 DDL130613 DNH130613 DXD130613 EGZ130613 EQV130613 FAR130613 FKN130613 FUJ130613 GEF130613 GOB130613 GXX130613 HHT130613 HRP130613 IBL130613 ILH130613 IVD130613 JEZ130613 JOV130613 JYR130613 KIN130613 KSJ130613 LCF130613 LMB130613 LVX130613 MFT130613 MPP130613 MZL130613 NJH130613 NTD130613 OCZ130613 OMV130613 OWR130613 PGN130613 PQJ130613 QAF130613 QKB130613 QTX130613 RDT130613 RNP130613 RXL130613 SHH130613 SRD130613 TAZ130613 TKV130613 TUR130613 UEN130613 UOJ130613 UYF130613 VIB130613 VRX130613 WBT130613 WLP130613 WVL130613 D196149 IZ196149 SV196149 ACR196149 AMN196149 AWJ196149 BGF196149 BQB196149 BZX196149 CJT196149 CTP196149 DDL196149 DNH196149 DXD196149 EGZ196149 EQV196149 FAR196149 FKN196149 FUJ196149 GEF196149 GOB196149 GXX196149 HHT196149 HRP196149 IBL196149 ILH196149 IVD196149 JEZ196149 JOV196149 JYR196149 KIN196149 KSJ196149 LCF196149 LMB196149 LVX196149 MFT196149 MPP196149 MZL196149 NJH196149 NTD196149 OCZ196149 OMV196149 OWR196149 PGN196149 PQJ196149 QAF196149 QKB196149 QTX196149 RDT196149 RNP196149 RXL196149 SHH196149 SRD196149 TAZ196149 TKV196149 TUR196149 UEN196149 UOJ196149 UYF196149 VIB196149 VRX196149 WBT196149 WLP196149 WVL196149 D261685 IZ261685 SV261685 ACR261685 AMN261685 AWJ261685 BGF261685 BQB261685 BZX261685 CJT261685 CTP261685 DDL261685 DNH261685 DXD261685 EGZ261685 EQV261685 FAR261685 FKN261685 FUJ261685 GEF261685 GOB261685 GXX261685 HHT261685 HRP261685 IBL261685 ILH261685 IVD261685 JEZ261685 JOV261685 JYR261685 KIN261685 KSJ261685 LCF261685 LMB261685 LVX261685 MFT261685 MPP261685 MZL261685 NJH261685 NTD261685 OCZ261685 OMV261685 OWR261685 PGN261685 PQJ261685 QAF261685 QKB261685 QTX261685 RDT261685 RNP261685 RXL261685 SHH261685 SRD261685 TAZ261685 TKV261685 TUR261685 UEN261685 UOJ261685 UYF261685 VIB261685 VRX261685 WBT261685 WLP261685 WVL261685 D327221 IZ327221 SV327221 ACR327221 AMN327221 AWJ327221 BGF327221 BQB327221 BZX327221 CJT327221 CTP327221 DDL327221 DNH327221 DXD327221 EGZ327221 EQV327221 FAR327221 FKN327221 FUJ327221 GEF327221 GOB327221 GXX327221 HHT327221 HRP327221 IBL327221 ILH327221 IVD327221 JEZ327221 JOV327221 JYR327221 KIN327221 KSJ327221 LCF327221 LMB327221 LVX327221 MFT327221 MPP327221 MZL327221 NJH327221 NTD327221 OCZ327221 OMV327221 OWR327221 PGN327221 PQJ327221 QAF327221 QKB327221 QTX327221 RDT327221 RNP327221 RXL327221 SHH327221 SRD327221 TAZ327221 TKV327221 TUR327221 UEN327221 UOJ327221 UYF327221 VIB327221 VRX327221 WBT327221 WLP327221 WVL327221 D392757 IZ392757 SV392757 ACR392757 AMN392757 AWJ392757 BGF392757 BQB392757 BZX392757 CJT392757 CTP392757 DDL392757 DNH392757 DXD392757 EGZ392757 EQV392757 FAR392757 FKN392757 FUJ392757 GEF392757 GOB392757 GXX392757 HHT392757 HRP392757 IBL392757 ILH392757 IVD392757 JEZ392757 JOV392757 JYR392757 KIN392757 KSJ392757 LCF392757 LMB392757 LVX392757 MFT392757 MPP392757 MZL392757 NJH392757 NTD392757 OCZ392757 OMV392757 OWR392757 PGN392757 PQJ392757 QAF392757 QKB392757 QTX392757 RDT392757 RNP392757 RXL392757 SHH392757 SRD392757 TAZ392757 TKV392757 TUR392757 UEN392757 UOJ392757 UYF392757 VIB392757 VRX392757 WBT392757 WLP392757 WVL392757 D458293 IZ458293 SV458293 ACR458293 AMN458293 AWJ458293 BGF458293 BQB458293 BZX458293 CJT458293 CTP458293 DDL458293 DNH458293 DXD458293 EGZ458293 EQV458293 FAR458293 FKN458293 FUJ458293 GEF458293 GOB458293 GXX458293 HHT458293 HRP458293 IBL458293 ILH458293 IVD458293 JEZ458293 JOV458293 JYR458293 KIN458293 KSJ458293 LCF458293 LMB458293 LVX458293 MFT458293 MPP458293 MZL458293 NJH458293 NTD458293 OCZ458293 OMV458293 OWR458293 PGN458293 PQJ458293 QAF458293 QKB458293 QTX458293 RDT458293 RNP458293 RXL458293 SHH458293 SRD458293 TAZ458293 TKV458293 TUR458293 UEN458293 UOJ458293 UYF458293 VIB458293 VRX458293 WBT458293 WLP458293 WVL458293 D523829 IZ523829 SV523829 ACR523829 AMN523829 AWJ523829 BGF523829 BQB523829 BZX523829 CJT523829 CTP523829 DDL523829 DNH523829 DXD523829 EGZ523829 EQV523829 FAR523829 FKN523829 FUJ523829 GEF523829 GOB523829 GXX523829 HHT523829 HRP523829 IBL523829 ILH523829 IVD523829 JEZ523829 JOV523829 JYR523829 KIN523829 KSJ523829 LCF523829 LMB523829 LVX523829 MFT523829 MPP523829 MZL523829 NJH523829 NTD523829 OCZ523829 OMV523829 OWR523829 PGN523829 PQJ523829 QAF523829 QKB523829 QTX523829 RDT523829 RNP523829 RXL523829 SHH523829 SRD523829 TAZ523829 TKV523829 TUR523829 UEN523829 UOJ523829 UYF523829 VIB523829 VRX523829 WBT523829 WLP523829 WVL523829 D589365 IZ589365 SV589365 ACR589365 AMN589365 AWJ589365 BGF589365 BQB589365 BZX589365 CJT589365 CTP589365 DDL589365 DNH589365 DXD589365 EGZ589365 EQV589365 FAR589365 FKN589365 FUJ589365 GEF589365 GOB589365 GXX589365 HHT589365 HRP589365 IBL589365 ILH589365 IVD589365 JEZ589365 JOV589365 JYR589365 KIN589365 KSJ589365 LCF589365 LMB589365 LVX589365 MFT589365 MPP589365 MZL589365 NJH589365 NTD589365 OCZ589365 OMV589365 OWR589365 PGN589365 PQJ589365 QAF589365 QKB589365 QTX589365 RDT589365 RNP589365 RXL589365 SHH589365 SRD589365 TAZ589365 TKV589365 TUR589365 UEN589365 UOJ589365 UYF589365 VIB589365 VRX589365 WBT589365 WLP589365 WVL589365 D654901 IZ654901 SV654901 ACR654901 AMN654901 AWJ654901 BGF654901 BQB654901 BZX654901 CJT654901 CTP654901 DDL654901 DNH654901 DXD654901 EGZ654901 EQV654901 FAR654901 FKN654901 FUJ654901 GEF654901 GOB654901 GXX654901 HHT654901 HRP654901 IBL654901 ILH654901 IVD654901 JEZ654901 JOV654901 JYR654901 KIN654901 KSJ654901 LCF654901 LMB654901 LVX654901 MFT654901 MPP654901 MZL654901 NJH654901 NTD654901 OCZ654901 OMV654901 OWR654901 PGN654901 PQJ654901 QAF654901 QKB654901 QTX654901 RDT654901 RNP654901 RXL654901 SHH654901 SRD654901 TAZ654901 TKV654901 TUR654901 UEN654901 UOJ654901 UYF654901 VIB654901 VRX654901 WBT654901 WLP654901 WVL654901 D720437 IZ720437 SV720437 ACR720437 AMN720437 AWJ720437 BGF720437 BQB720437 BZX720437 CJT720437 CTP720437 DDL720437 DNH720437 DXD720437 EGZ720437 EQV720437 FAR720437 FKN720437 FUJ720437 GEF720437 GOB720437 GXX720437 HHT720437 HRP720437 IBL720437 ILH720437 IVD720437 JEZ720437 JOV720437 JYR720437 KIN720437 KSJ720437 LCF720437 LMB720437 LVX720437 MFT720437 MPP720437 MZL720437 NJH720437 NTD720437 OCZ720437 OMV720437 OWR720437 PGN720437 PQJ720437 QAF720437 QKB720437 QTX720437 RDT720437 RNP720437 RXL720437 SHH720437 SRD720437 TAZ720437 TKV720437 TUR720437 UEN720437 UOJ720437 UYF720437 VIB720437 VRX720437 WBT720437 WLP720437 WVL720437 D785973 IZ785973 SV785973 ACR785973 AMN785973 AWJ785973 BGF785973 BQB785973 BZX785973 CJT785973 CTP785973 DDL785973 DNH785973 DXD785973 EGZ785973 EQV785973 FAR785973 FKN785973 FUJ785973 GEF785973 GOB785973 GXX785973 HHT785973 HRP785973 IBL785973 ILH785973 IVD785973 JEZ785973 JOV785973 JYR785973 KIN785973 KSJ785973 LCF785973 LMB785973 LVX785973 MFT785973 MPP785973 MZL785973 NJH785973 NTD785973 OCZ785973 OMV785973 OWR785973 PGN785973 PQJ785973 QAF785973 QKB785973 QTX785973 RDT785973 RNP785973 RXL785973 SHH785973 SRD785973 TAZ785973 TKV785973 TUR785973 UEN785973 UOJ785973 UYF785973 VIB785973 VRX785973 WBT785973 WLP785973 WVL785973 D851509 IZ851509 SV851509 ACR851509 AMN851509 AWJ851509 BGF851509 BQB851509 BZX851509 CJT851509 CTP851509 DDL851509 DNH851509 DXD851509 EGZ851509 EQV851509 FAR851509 FKN851509 FUJ851509 GEF851509 GOB851509 GXX851509 HHT851509 HRP851509 IBL851509 ILH851509 IVD851509 JEZ851509 JOV851509 JYR851509 KIN851509 KSJ851509 LCF851509 LMB851509 LVX851509 MFT851509 MPP851509 MZL851509 NJH851509 NTD851509 OCZ851509 OMV851509 OWR851509 PGN851509 PQJ851509 QAF851509 QKB851509 QTX851509 RDT851509 RNP851509 RXL851509 SHH851509 SRD851509 TAZ851509 TKV851509 TUR851509 UEN851509 UOJ851509 UYF851509 VIB851509 VRX851509 WBT851509 WLP851509 WVL851509 D917045 IZ917045 SV917045 ACR917045 AMN917045 AWJ917045 BGF917045 BQB917045 BZX917045 CJT917045 CTP917045 DDL917045 DNH917045 DXD917045 EGZ917045 EQV917045 FAR917045 FKN917045 FUJ917045 GEF917045 GOB917045 GXX917045 HHT917045 HRP917045 IBL917045 ILH917045 IVD917045 JEZ917045 JOV917045 JYR917045 KIN917045 KSJ917045 LCF917045 LMB917045 LVX917045 MFT917045 MPP917045 MZL917045 NJH917045 NTD917045 OCZ917045 OMV917045 OWR917045 PGN917045 PQJ917045 QAF917045 QKB917045 QTX917045 RDT917045 RNP917045 RXL917045 SHH917045 SRD917045 TAZ917045 TKV917045 TUR917045 UEN917045 UOJ917045 UYF917045 VIB917045 VRX917045 WBT917045 WLP917045 WVL917045 D982581 IZ982581 SV982581 ACR982581 AMN982581 AWJ982581 BGF982581 BQB982581 BZX982581 CJT982581 CTP982581 DDL982581 DNH982581 DXD982581 EGZ982581 EQV982581 FAR982581 FKN982581 FUJ982581 GEF982581 GOB982581 GXX982581 HHT982581 HRP982581 IBL982581 ILH982581 IVD982581 JEZ982581 JOV982581 JYR982581 KIN982581 KSJ982581 LCF982581 LMB982581 LVX982581 MFT982581 MPP982581 MZL982581 NJH982581 NTD982581 OCZ982581 OMV982581 OWR982581 PGN982581 PQJ982581 QAF982581 QKB982581 QTX982581 RDT982581 RNP982581 RXL982581 SHH982581 SRD982581 TAZ982581 TKV982581 TUR982581 UEN982581 UOJ982581 UYF982581 VIB982581 VRX982581 WBT982581 WLP982581 WVL982581" xr:uid="{F2443994-1990-410D-9814-D1C0C27DCC69}">
      <formula1>7</formula1>
    </dataValidation>
    <dataValidation errorStyle="warning" allowBlank="1" showInputMessage="1" showErrorMessage="1" sqref="C28 IY28 SU28 ACQ28 AMM28 AWI28 BGE28 BQA28 BZW28 CJS28 CTO28 DDK28 DNG28 DXC28 EGY28 EQU28 FAQ28 FKM28 FUI28 GEE28 GOA28 GXW28 HHS28 HRO28 IBK28 ILG28 IVC28 JEY28 JOU28 JYQ28 KIM28 KSI28 LCE28 LMA28 LVW28 MFS28 MPO28 MZK28 NJG28 NTC28 OCY28 OMU28 OWQ28 PGM28 PQI28 QAE28 QKA28 QTW28 RDS28 RNO28 RXK28 SHG28 SRC28 TAY28 TKU28 TUQ28 UEM28 UOI28 UYE28 VIA28 VRW28 WBS28 WLO28 WVK28 C65099 IY65099 SU65099 ACQ65099 AMM65099 AWI65099 BGE65099 BQA65099 BZW65099 CJS65099 CTO65099 DDK65099 DNG65099 DXC65099 EGY65099 EQU65099 FAQ65099 FKM65099 FUI65099 GEE65099 GOA65099 GXW65099 HHS65099 HRO65099 IBK65099 ILG65099 IVC65099 JEY65099 JOU65099 JYQ65099 KIM65099 KSI65099 LCE65099 LMA65099 LVW65099 MFS65099 MPO65099 MZK65099 NJG65099 NTC65099 OCY65099 OMU65099 OWQ65099 PGM65099 PQI65099 QAE65099 QKA65099 QTW65099 RDS65099 RNO65099 RXK65099 SHG65099 SRC65099 TAY65099 TKU65099 TUQ65099 UEM65099 UOI65099 UYE65099 VIA65099 VRW65099 WBS65099 WLO65099 WVK65099 C130635 IY130635 SU130635 ACQ130635 AMM130635 AWI130635 BGE130635 BQA130635 BZW130635 CJS130635 CTO130635 DDK130635 DNG130635 DXC130635 EGY130635 EQU130635 FAQ130635 FKM130635 FUI130635 GEE130635 GOA130635 GXW130635 HHS130635 HRO130635 IBK130635 ILG130635 IVC130635 JEY130635 JOU130635 JYQ130635 KIM130635 KSI130635 LCE130635 LMA130635 LVW130635 MFS130635 MPO130635 MZK130635 NJG130635 NTC130635 OCY130635 OMU130635 OWQ130635 PGM130635 PQI130635 QAE130635 QKA130635 QTW130635 RDS130635 RNO130635 RXK130635 SHG130635 SRC130635 TAY130635 TKU130635 TUQ130635 UEM130635 UOI130635 UYE130635 VIA130635 VRW130635 WBS130635 WLO130635 WVK130635 C196171 IY196171 SU196171 ACQ196171 AMM196171 AWI196171 BGE196171 BQA196171 BZW196171 CJS196171 CTO196171 DDK196171 DNG196171 DXC196171 EGY196171 EQU196171 FAQ196171 FKM196171 FUI196171 GEE196171 GOA196171 GXW196171 HHS196171 HRO196171 IBK196171 ILG196171 IVC196171 JEY196171 JOU196171 JYQ196171 KIM196171 KSI196171 LCE196171 LMA196171 LVW196171 MFS196171 MPO196171 MZK196171 NJG196171 NTC196171 OCY196171 OMU196171 OWQ196171 PGM196171 PQI196171 QAE196171 QKA196171 QTW196171 RDS196171 RNO196171 RXK196171 SHG196171 SRC196171 TAY196171 TKU196171 TUQ196171 UEM196171 UOI196171 UYE196171 VIA196171 VRW196171 WBS196171 WLO196171 WVK196171 C261707 IY261707 SU261707 ACQ261707 AMM261707 AWI261707 BGE261707 BQA261707 BZW261707 CJS261707 CTO261707 DDK261707 DNG261707 DXC261707 EGY261707 EQU261707 FAQ261707 FKM261707 FUI261707 GEE261707 GOA261707 GXW261707 HHS261707 HRO261707 IBK261707 ILG261707 IVC261707 JEY261707 JOU261707 JYQ261707 KIM261707 KSI261707 LCE261707 LMA261707 LVW261707 MFS261707 MPO261707 MZK261707 NJG261707 NTC261707 OCY261707 OMU261707 OWQ261707 PGM261707 PQI261707 QAE261707 QKA261707 QTW261707 RDS261707 RNO261707 RXK261707 SHG261707 SRC261707 TAY261707 TKU261707 TUQ261707 UEM261707 UOI261707 UYE261707 VIA261707 VRW261707 WBS261707 WLO261707 WVK261707 C327243 IY327243 SU327243 ACQ327243 AMM327243 AWI327243 BGE327243 BQA327243 BZW327243 CJS327243 CTO327243 DDK327243 DNG327243 DXC327243 EGY327243 EQU327243 FAQ327243 FKM327243 FUI327243 GEE327243 GOA327243 GXW327243 HHS327243 HRO327243 IBK327243 ILG327243 IVC327243 JEY327243 JOU327243 JYQ327243 KIM327243 KSI327243 LCE327243 LMA327243 LVW327243 MFS327243 MPO327243 MZK327243 NJG327243 NTC327243 OCY327243 OMU327243 OWQ327243 PGM327243 PQI327243 QAE327243 QKA327243 QTW327243 RDS327243 RNO327243 RXK327243 SHG327243 SRC327243 TAY327243 TKU327243 TUQ327243 UEM327243 UOI327243 UYE327243 VIA327243 VRW327243 WBS327243 WLO327243 WVK327243 C392779 IY392779 SU392779 ACQ392779 AMM392779 AWI392779 BGE392779 BQA392779 BZW392779 CJS392779 CTO392779 DDK392779 DNG392779 DXC392779 EGY392779 EQU392779 FAQ392779 FKM392779 FUI392779 GEE392779 GOA392779 GXW392779 HHS392779 HRO392779 IBK392779 ILG392779 IVC392779 JEY392779 JOU392779 JYQ392779 KIM392779 KSI392779 LCE392779 LMA392779 LVW392779 MFS392779 MPO392779 MZK392779 NJG392779 NTC392779 OCY392779 OMU392779 OWQ392779 PGM392779 PQI392779 QAE392779 QKA392779 QTW392779 RDS392779 RNO392779 RXK392779 SHG392779 SRC392779 TAY392779 TKU392779 TUQ392779 UEM392779 UOI392779 UYE392779 VIA392779 VRW392779 WBS392779 WLO392779 WVK392779 C458315 IY458315 SU458315 ACQ458315 AMM458315 AWI458315 BGE458315 BQA458315 BZW458315 CJS458315 CTO458315 DDK458315 DNG458315 DXC458315 EGY458315 EQU458315 FAQ458315 FKM458315 FUI458315 GEE458315 GOA458315 GXW458315 HHS458315 HRO458315 IBK458315 ILG458315 IVC458315 JEY458315 JOU458315 JYQ458315 KIM458315 KSI458315 LCE458315 LMA458315 LVW458315 MFS458315 MPO458315 MZK458315 NJG458315 NTC458315 OCY458315 OMU458315 OWQ458315 PGM458315 PQI458315 QAE458315 QKA458315 QTW458315 RDS458315 RNO458315 RXK458315 SHG458315 SRC458315 TAY458315 TKU458315 TUQ458315 UEM458315 UOI458315 UYE458315 VIA458315 VRW458315 WBS458315 WLO458315 WVK458315 C523851 IY523851 SU523851 ACQ523851 AMM523851 AWI523851 BGE523851 BQA523851 BZW523851 CJS523851 CTO523851 DDK523851 DNG523851 DXC523851 EGY523851 EQU523851 FAQ523851 FKM523851 FUI523851 GEE523851 GOA523851 GXW523851 HHS523851 HRO523851 IBK523851 ILG523851 IVC523851 JEY523851 JOU523851 JYQ523851 KIM523851 KSI523851 LCE523851 LMA523851 LVW523851 MFS523851 MPO523851 MZK523851 NJG523851 NTC523851 OCY523851 OMU523851 OWQ523851 PGM523851 PQI523851 QAE523851 QKA523851 QTW523851 RDS523851 RNO523851 RXK523851 SHG523851 SRC523851 TAY523851 TKU523851 TUQ523851 UEM523851 UOI523851 UYE523851 VIA523851 VRW523851 WBS523851 WLO523851 WVK523851 C589387 IY589387 SU589387 ACQ589387 AMM589387 AWI589387 BGE589387 BQA589387 BZW589387 CJS589387 CTO589387 DDK589387 DNG589387 DXC589387 EGY589387 EQU589387 FAQ589387 FKM589387 FUI589387 GEE589387 GOA589387 GXW589387 HHS589387 HRO589387 IBK589387 ILG589387 IVC589387 JEY589387 JOU589387 JYQ589387 KIM589387 KSI589387 LCE589387 LMA589387 LVW589387 MFS589387 MPO589387 MZK589387 NJG589387 NTC589387 OCY589387 OMU589387 OWQ589387 PGM589387 PQI589387 QAE589387 QKA589387 QTW589387 RDS589387 RNO589387 RXK589387 SHG589387 SRC589387 TAY589387 TKU589387 TUQ589387 UEM589387 UOI589387 UYE589387 VIA589387 VRW589387 WBS589387 WLO589387 WVK589387 C654923 IY654923 SU654923 ACQ654923 AMM654923 AWI654923 BGE654923 BQA654923 BZW654923 CJS654923 CTO654923 DDK654923 DNG654923 DXC654923 EGY654923 EQU654923 FAQ654923 FKM654923 FUI654923 GEE654923 GOA654923 GXW654923 HHS654923 HRO654923 IBK654923 ILG654923 IVC654923 JEY654923 JOU654923 JYQ654923 KIM654923 KSI654923 LCE654923 LMA654923 LVW654923 MFS654923 MPO654923 MZK654923 NJG654923 NTC654923 OCY654923 OMU654923 OWQ654923 PGM654923 PQI654923 QAE654923 QKA654923 QTW654923 RDS654923 RNO654923 RXK654923 SHG654923 SRC654923 TAY654923 TKU654923 TUQ654923 UEM654923 UOI654923 UYE654923 VIA654923 VRW654923 WBS654923 WLO654923 WVK654923 C720459 IY720459 SU720459 ACQ720459 AMM720459 AWI720459 BGE720459 BQA720459 BZW720459 CJS720459 CTO720459 DDK720459 DNG720459 DXC720459 EGY720459 EQU720459 FAQ720459 FKM720459 FUI720459 GEE720459 GOA720459 GXW720459 HHS720459 HRO720459 IBK720459 ILG720459 IVC720459 JEY720459 JOU720459 JYQ720459 KIM720459 KSI720459 LCE720459 LMA720459 LVW720459 MFS720459 MPO720459 MZK720459 NJG720459 NTC720459 OCY720459 OMU720459 OWQ720459 PGM720459 PQI720459 QAE720459 QKA720459 QTW720459 RDS720459 RNO720459 RXK720459 SHG720459 SRC720459 TAY720459 TKU720459 TUQ720459 UEM720459 UOI720459 UYE720459 VIA720459 VRW720459 WBS720459 WLO720459 WVK720459 C785995 IY785995 SU785995 ACQ785995 AMM785995 AWI785995 BGE785995 BQA785995 BZW785995 CJS785995 CTO785995 DDK785995 DNG785995 DXC785995 EGY785995 EQU785995 FAQ785995 FKM785995 FUI785995 GEE785995 GOA785995 GXW785995 HHS785995 HRO785995 IBK785995 ILG785995 IVC785995 JEY785995 JOU785995 JYQ785995 KIM785995 KSI785995 LCE785995 LMA785995 LVW785995 MFS785995 MPO785995 MZK785995 NJG785995 NTC785995 OCY785995 OMU785995 OWQ785995 PGM785995 PQI785995 QAE785995 QKA785995 QTW785995 RDS785995 RNO785995 RXK785995 SHG785995 SRC785995 TAY785995 TKU785995 TUQ785995 UEM785995 UOI785995 UYE785995 VIA785995 VRW785995 WBS785995 WLO785995 WVK785995 C851531 IY851531 SU851531 ACQ851531 AMM851531 AWI851531 BGE851531 BQA851531 BZW851531 CJS851531 CTO851531 DDK851531 DNG851531 DXC851531 EGY851531 EQU851531 FAQ851531 FKM851531 FUI851531 GEE851531 GOA851531 GXW851531 HHS851531 HRO851531 IBK851531 ILG851531 IVC851531 JEY851531 JOU851531 JYQ851531 KIM851531 KSI851531 LCE851531 LMA851531 LVW851531 MFS851531 MPO851531 MZK851531 NJG851531 NTC851531 OCY851531 OMU851531 OWQ851531 PGM851531 PQI851531 QAE851531 QKA851531 QTW851531 RDS851531 RNO851531 RXK851531 SHG851531 SRC851531 TAY851531 TKU851531 TUQ851531 UEM851531 UOI851531 UYE851531 VIA851531 VRW851531 WBS851531 WLO851531 WVK851531 C917067 IY917067 SU917067 ACQ917067 AMM917067 AWI917067 BGE917067 BQA917067 BZW917067 CJS917067 CTO917067 DDK917067 DNG917067 DXC917067 EGY917067 EQU917067 FAQ917067 FKM917067 FUI917067 GEE917067 GOA917067 GXW917067 HHS917067 HRO917067 IBK917067 ILG917067 IVC917067 JEY917067 JOU917067 JYQ917067 KIM917067 KSI917067 LCE917067 LMA917067 LVW917067 MFS917067 MPO917067 MZK917067 NJG917067 NTC917067 OCY917067 OMU917067 OWQ917067 PGM917067 PQI917067 QAE917067 QKA917067 QTW917067 RDS917067 RNO917067 RXK917067 SHG917067 SRC917067 TAY917067 TKU917067 TUQ917067 UEM917067 UOI917067 UYE917067 VIA917067 VRW917067 WBS917067 WLO917067 WVK917067 C982603 IY982603 SU982603 ACQ982603 AMM982603 AWI982603 BGE982603 BQA982603 BZW982603 CJS982603 CTO982603 DDK982603 DNG982603 DXC982603 EGY982603 EQU982603 FAQ982603 FKM982603 FUI982603 GEE982603 GOA982603 GXW982603 HHS982603 HRO982603 IBK982603 ILG982603 IVC982603 JEY982603 JOU982603 JYQ982603 KIM982603 KSI982603 LCE982603 LMA982603 LVW982603 MFS982603 MPO982603 MZK982603 NJG982603 NTC982603 OCY982603 OMU982603 OWQ982603 PGM982603 PQI982603 QAE982603 QKA982603 QTW982603 RDS982603 RNO982603 RXK982603 SHG982603 SRC982603 TAY982603 TKU982603 TUQ982603 UEM982603 UOI982603 UYE982603 VIA982603 VRW982603 WBS982603 WLO982603 WVK982603" xr:uid="{41E0DDC8-261E-4AB3-8061-BC2EE508DB8E}"/>
    <dataValidation type="list" allowBlank="1" showInputMessage="1" showErrorMessage="1" sqref="K36 JG36 TC36 ACY36 AMU36 AWQ36 BGM36 BQI36 CAE36 CKA36 CTW36 DDS36 DNO36 DXK36 EHG36 ERC36 FAY36 FKU36 FUQ36 GEM36 GOI36 GYE36 HIA36 HRW36 IBS36 ILO36 IVK36 JFG36 JPC36 JYY36 KIU36 KSQ36 LCM36 LMI36 LWE36 MGA36 MPW36 MZS36 NJO36 NTK36 ODG36 ONC36 OWY36 PGU36 PQQ36 QAM36 QKI36 QUE36 REA36 RNW36 RXS36 SHO36 SRK36 TBG36 TLC36 TUY36 UEU36 UOQ36 UYM36 VII36 VSE36 WCA36 WLW36 WVS36 K65107 JG65107 TC65107 ACY65107 AMU65107 AWQ65107 BGM65107 BQI65107 CAE65107 CKA65107 CTW65107 DDS65107 DNO65107 DXK65107 EHG65107 ERC65107 FAY65107 FKU65107 FUQ65107 GEM65107 GOI65107 GYE65107 HIA65107 HRW65107 IBS65107 ILO65107 IVK65107 JFG65107 JPC65107 JYY65107 KIU65107 KSQ65107 LCM65107 LMI65107 LWE65107 MGA65107 MPW65107 MZS65107 NJO65107 NTK65107 ODG65107 ONC65107 OWY65107 PGU65107 PQQ65107 QAM65107 QKI65107 QUE65107 REA65107 RNW65107 RXS65107 SHO65107 SRK65107 TBG65107 TLC65107 TUY65107 UEU65107 UOQ65107 UYM65107 VII65107 VSE65107 WCA65107 WLW65107 WVS65107 K130643 JG130643 TC130643 ACY130643 AMU130643 AWQ130643 BGM130643 BQI130643 CAE130643 CKA130643 CTW130643 DDS130643 DNO130643 DXK130643 EHG130643 ERC130643 FAY130643 FKU130643 FUQ130643 GEM130643 GOI130643 GYE130643 HIA130643 HRW130643 IBS130643 ILO130643 IVK130643 JFG130643 JPC130643 JYY130643 KIU130643 KSQ130643 LCM130643 LMI130643 LWE130643 MGA130643 MPW130643 MZS130643 NJO130643 NTK130643 ODG130643 ONC130643 OWY130643 PGU130643 PQQ130643 QAM130643 QKI130643 QUE130643 REA130643 RNW130643 RXS130643 SHO130643 SRK130643 TBG130643 TLC130643 TUY130643 UEU130643 UOQ130643 UYM130643 VII130643 VSE130643 WCA130643 WLW130643 WVS130643 K196179 JG196179 TC196179 ACY196179 AMU196179 AWQ196179 BGM196179 BQI196179 CAE196179 CKA196179 CTW196179 DDS196179 DNO196179 DXK196179 EHG196179 ERC196179 FAY196179 FKU196179 FUQ196179 GEM196179 GOI196179 GYE196179 HIA196179 HRW196179 IBS196179 ILO196179 IVK196179 JFG196179 JPC196179 JYY196179 KIU196179 KSQ196179 LCM196179 LMI196179 LWE196179 MGA196179 MPW196179 MZS196179 NJO196179 NTK196179 ODG196179 ONC196179 OWY196179 PGU196179 PQQ196179 QAM196179 QKI196179 QUE196179 REA196179 RNW196179 RXS196179 SHO196179 SRK196179 TBG196179 TLC196179 TUY196179 UEU196179 UOQ196179 UYM196179 VII196179 VSE196179 WCA196179 WLW196179 WVS196179 K261715 JG261715 TC261715 ACY261715 AMU261715 AWQ261715 BGM261715 BQI261715 CAE261715 CKA261715 CTW261715 DDS261715 DNO261715 DXK261715 EHG261715 ERC261715 FAY261715 FKU261715 FUQ261715 GEM261715 GOI261715 GYE261715 HIA261715 HRW261715 IBS261715 ILO261715 IVK261715 JFG261715 JPC261715 JYY261715 KIU261715 KSQ261715 LCM261715 LMI261715 LWE261715 MGA261715 MPW261715 MZS261715 NJO261715 NTK261715 ODG261715 ONC261715 OWY261715 PGU261715 PQQ261715 QAM261715 QKI261715 QUE261715 REA261715 RNW261715 RXS261715 SHO261715 SRK261715 TBG261715 TLC261715 TUY261715 UEU261715 UOQ261715 UYM261715 VII261715 VSE261715 WCA261715 WLW261715 WVS261715 K327251 JG327251 TC327251 ACY327251 AMU327251 AWQ327251 BGM327251 BQI327251 CAE327251 CKA327251 CTW327251 DDS327251 DNO327251 DXK327251 EHG327251 ERC327251 FAY327251 FKU327251 FUQ327251 GEM327251 GOI327251 GYE327251 HIA327251 HRW327251 IBS327251 ILO327251 IVK327251 JFG327251 JPC327251 JYY327251 KIU327251 KSQ327251 LCM327251 LMI327251 LWE327251 MGA327251 MPW327251 MZS327251 NJO327251 NTK327251 ODG327251 ONC327251 OWY327251 PGU327251 PQQ327251 QAM327251 QKI327251 QUE327251 REA327251 RNW327251 RXS327251 SHO327251 SRK327251 TBG327251 TLC327251 TUY327251 UEU327251 UOQ327251 UYM327251 VII327251 VSE327251 WCA327251 WLW327251 WVS327251 K392787 JG392787 TC392787 ACY392787 AMU392787 AWQ392787 BGM392787 BQI392787 CAE392787 CKA392787 CTW392787 DDS392787 DNO392787 DXK392787 EHG392787 ERC392787 FAY392787 FKU392787 FUQ392787 GEM392787 GOI392787 GYE392787 HIA392787 HRW392787 IBS392787 ILO392787 IVK392787 JFG392787 JPC392787 JYY392787 KIU392787 KSQ392787 LCM392787 LMI392787 LWE392787 MGA392787 MPW392787 MZS392787 NJO392787 NTK392787 ODG392787 ONC392787 OWY392787 PGU392787 PQQ392787 QAM392787 QKI392787 QUE392787 REA392787 RNW392787 RXS392787 SHO392787 SRK392787 TBG392787 TLC392787 TUY392787 UEU392787 UOQ392787 UYM392787 VII392787 VSE392787 WCA392787 WLW392787 WVS392787 K458323 JG458323 TC458323 ACY458323 AMU458323 AWQ458323 BGM458323 BQI458323 CAE458323 CKA458323 CTW458323 DDS458323 DNO458323 DXK458323 EHG458323 ERC458323 FAY458323 FKU458323 FUQ458323 GEM458323 GOI458323 GYE458323 HIA458323 HRW458323 IBS458323 ILO458323 IVK458323 JFG458323 JPC458323 JYY458323 KIU458323 KSQ458323 LCM458323 LMI458323 LWE458323 MGA458323 MPW458323 MZS458323 NJO458323 NTK458323 ODG458323 ONC458323 OWY458323 PGU458323 PQQ458323 QAM458323 QKI458323 QUE458323 REA458323 RNW458323 RXS458323 SHO458323 SRK458323 TBG458323 TLC458323 TUY458323 UEU458323 UOQ458323 UYM458323 VII458323 VSE458323 WCA458323 WLW458323 WVS458323 K523859 JG523859 TC523859 ACY523859 AMU523859 AWQ523859 BGM523859 BQI523859 CAE523859 CKA523859 CTW523859 DDS523859 DNO523859 DXK523859 EHG523859 ERC523859 FAY523859 FKU523859 FUQ523859 GEM523859 GOI523859 GYE523859 HIA523859 HRW523859 IBS523859 ILO523859 IVK523859 JFG523859 JPC523859 JYY523859 KIU523859 KSQ523859 LCM523859 LMI523859 LWE523859 MGA523859 MPW523859 MZS523859 NJO523859 NTK523859 ODG523859 ONC523859 OWY523859 PGU523859 PQQ523859 QAM523859 QKI523859 QUE523859 REA523859 RNW523859 RXS523859 SHO523859 SRK523859 TBG523859 TLC523859 TUY523859 UEU523859 UOQ523859 UYM523859 VII523859 VSE523859 WCA523859 WLW523859 WVS523859 K589395 JG589395 TC589395 ACY589395 AMU589395 AWQ589395 BGM589395 BQI589395 CAE589395 CKA589395 CTW589395 DDS589395 DNO589395 DXK589395 EHG589395 ERC589395 FAY589395 FKU589395 FUQ589395 GEM589395 GOI589395 GYE589395 HIA589395 HRW589395 IBS589395 ILO589395 IVK589395 JFG589395 JPC589395 JYY589395 KIU589395 KSQ589395 LCM589395 LMI589395 LWE589395 MGA589395 MPW589395 MZS589395 NJO589395 NTK589395 ODG589395 ONC589395 OWY589395 PGU589395 PQQ589395 QAM589395 QKI589395 QUE589395 REA589395 RNW589395 RXS589395 SHO589395 SRK589395 TBG589395 TLC589395 TUY589395 UEU589395 UOQ589395 UYM589395 VII589395 VSE589395 WCA589395 WLW589395 WVS589395 K654931 JG654931 TC654931 ACY654931 AMU654931 AWQ654931 BGM654931 BQI654931 CAE654931 CKA654931 CTW654931 DDS654931 DNO654931 DXK654931 EHG654931 ERC654931 FAY654931 FKU654931 FUQ654931 GEM654931 GOI654931 GYE654931 HIA654931 HRW654931 IBS654931 ILO654931 IVK654931 JFG654931 JPC654931 JYY654931 KIU654931 KSQ654931 LCM654931 LMI654931 LWE654931 MGA654931 MPW654931 MZS654931 NJO654931 NTK654931 ODG654931 ONC654931 OWY654931 PGU654931 PQQ654931 QAM654931 QKI654931 QUE654931 REA654931 RNW654931 RXS654931 SHO654931 SRK654931 TBG654931 TLC654931 TUY654931 UEU654931 UOQ654931 UYM654931 VII654931 VSE654931 WCA654931 WLW654931 WVS654931 K720467 JG720467 TC720467 ACY720467 AMU720467 AWQ720467 BGM720467 BQI720467 CAE720467 CKA720467 CTW720467 DDS720467 DNO720467 DXK720467 EHG720467 ERC720467 FAY720467 FKU720467 FUQ720467 GEM720467 GOI720467 GYE720467 HIA720467 HRW720467 IBS720467 ILO720467 IVK720467 JFG720467 JPC720467 JYY720467 KIU720467 KSQ720467 LCM720467 LMI720467 LWE720467 MGA720467 MPW720467 MZS720467 NJO720467 NTK720467 ODG720467 ONC720467 OWY720467 PGU720467 PQQ720467 QAM720467 QKI720467 QUE720467 REA720467 RNW720467 RXS720467 SHO720467 SRK720467 TBG720467 TLC720467 TUY720467 UEU720467 UOQ720467 UYM720467 VII720467 VSE720467 WCA720467 WLW720467 WVS720467 K786003 JG786003 TC786003 ACY786003 AMU786003 AWQ786003 BGM786003 BQI786003 CAE786003 CKA786003 CTW786003 DDS786003 DNO786003 DXK786003 EHG786003 ERC786003 FAY786003 FKU786003 FUQ786003 GEM786003 GOI786003 GYE786003 HIA786003 HRW786003 IBS786003 ILO786003 IVK786003 JFG786003 JPC786003 JYY786003 KIU786003 KSQ786003 LCM786003 LMI786003 LWE786003 MGA786003 MPW786003 MZS786003 NJO786003 NTK786003 ODG786003 ONC786003 OWY786003 PGU786003 PQQ786003 QAM786003 QKI786003 QUE786003 REA786003 RNW786003 RXS786003 SHO786003 SRK786003 TBG786003 TLC786003 TUY786003 UEU786003 UOQ786003 UYM786003 VII786003 VSE786003 WCA786003 WLW786003 WVS786003 K851539 JG851539 TC851539 ACY851539 AMU851539 AWQ851539 BGM851539 BQI851539 CAE851539 CKA851539 CTW851539 DDS851539 DNO851539 DXK851539 EHG851539 ERC851539 FAY851539 FKU851539 FUQ851539 GEM851539 GOI851539 GYE851539 HIA851539 HRW851539 IBS851539 ILO851539 IVK851539 JFG851539 JPC851539 JYY851539 KIU851539 KSQ851539 LCM851539 LMI851539 LWE851539 MGA851539 MPW851539 MZS851539 NJO851539 NTK851539 ODG851539 ONC851539 OWY851539 PGU851539 PQQ851539 QAM851539 QKI851539 QUE851539 REA851539 RNW851539 RXS851539 SHO851539 SRK851539 TBG851539 TLC851539 TUY851539 UEU851539 UOQ851539 UYM851539 VII851539 VSE851539 WCA851539 WLW851539 WVS851539 K917075 JG917075 TC917075 ACY917075 AMU917075 AWQ917075 BGM917075 BQI917075 CAE917075 CKA917075 CTW917075 DDS917075 DNO917075 DXK917075 EHG917075 ERC917075 FAY917075 FKU917075 FUQ917075 GEM917075 GOI917075 GYE917075 HIA917075 HRW917075 IBS917075 ILO917075 IVK917075 JFG917075 JPC917075 JYY917075 KIU917075 KSQ917075 LCM917075 LMI917075 LWE917075 MGA917075 MPW917075 MZS917075 NJO917075 NTK917075 ODG917075 ONC917075 OWY917075 PGU917075 PQQ917075 QAM917075 QKI917075 QUE917075 REA917075 RNW917075 RXS917075 SHO917075 SRK917075 TBG917075 TLC917075 TUY917075 UEU917075 UOQ917075 UYM917075 VII917075 VSE917075 WCA917075 WLW917075 WVS917075 K982611 JG982611 TC982611 ACY982611 AMU982611 AWQ982611 BGM982611 BQI982611 CAE982611 CKA982611 CTW982611 DDS982611 DNO982611 DXK982611 EHG982611 ERC982611 FAY982611 FKU982611 FUQ982611 GEM982611 GOI982611 GYE982611 HIA982611 HRW982611 IBS982611 ILO982611 IVK982611 JFG982611 JPC982611 JYY982611 KIU982611 KSQ982611 LCM982611 LMI982611 LWE982611 MGA982611 MPW982611 MZS982611 NJO982611 NTK982611 ODG982611 ONC982611 OWY982611 PGU982611 PQQ982611 QAM982611 QKI982611 QUE982611 REA982611 RNW982611 RXS982611 SHO982611 SRK982611 TBG982611 TLC982611 TUY982611 UEU982611 UOQ982611 UYM982611 VII982611 VSE982611 WCA982611 WLW982611 WVS982611" xr:uid="{C0864C61-C5A2-4FE1-ADF3-6228D634D4FD}">
      <formula1>#REF!</formula1>
    </dataValidation>
    <dataValidation type="list" allowBlank="1" showInputMessage="1" showErrorMessage="1" sqref="C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C65106 IY65106 SU65106 ACQ65106 AMM65106 AWI65106 BGE65106 BQA65106 BZW65106 CJS65106 CTO65106 DDK65106 DNG65106 DXC65106 EGY65106 EQU65106 FAQ65106 FKM65106 FUI65106 GEE65106 GOA65106 GXW65106 HHS65106 HRO65106 IBK65106 ILG65106 IVC65106 JEY65106 JOU65106 JYQ65106 KIM65106 KSI65106 LCE65106 LMA65106 LVW65106 MFS65106 MPO65106 MZK65106 NJG65106 NTC65106 OCY65106 OMU65106 OWQ65106 PGM65106 PQI65106 QAE65106 QKA65106 QTW65106 RDS65106 RNO65106 RXK65106 SHG65106 SRC65106 TAY65106 TKU65106 TUQ65106 UEM65106 UOI65106 UYE65106 VIA65106 VRW65106 WBS65106 WLO65106 WVK65106 C130642 IY130642 SU130642 ACQ130642 AMM130642 AWI130642 BGE130642 BQA130642 BZW130642 CJS130642 CTO130642 DDK130642 DNG130642 DXC130642 EGY130642 EQU130642 FAQ130642 FKM130642 FUI130642 GEE130642 GOA130642 GXW130642 HHS130642 HRO130642 IBK130642 ILG130642 IVC130642 JEY130642 JOU130642 JYQ130642 KIM130642 KSI130642 LCE130642 LMA130642 LVW130642 MFS130642 MPO130642 MZK130642 NJG130642 NTC130642 OCY130642 OMU130642 OWQ130642 PGM130642 PQI130642 QAE130642 QKA130642 QTW130642 RDS130642 RNO130642 RXK130642 SHG130642 SRC130642 TAY130642 TKU130642 TUQ130642 UEM130642 UOI130642 UYE130642 VIA130642 VRW130642 WBS130642 WLO130642 WVK130642 C196178 IY196178 SU196178 ACQ196178 AMM196178 AWI196178 BGE196178 BQA196178 BZW196178 CJS196178 CTO196178 DDK196178 DNG196178 DXC196178 EGY196178 EQU196178 FAQ196178 FKM196178 FUI196178 GEE196178 GOA196178 GXW196178 HHS196178 HRO196178 IBK196178 ILG196178 IVC196178 JEY196178 JOU196178 JYQ196178 KIM196178 KSI196178 LCE196178 LMA196178 LVW196178 MFS196178 MPO196178 MZK196178 NJG196178 NTC196178 OCY196178 OMU196178 OWQ196178 PGM196178 PQI196178 QAE196178 QKA196178 QTW196178 RDS196178 RNO196178 RXK196178 SHG196178 SRC196178 TAY196178 TKU196178 TUQ196178 UEM196178 UOI196178 UYE196178 VIA196178 VRW196178 WBS196178 WLO196178 WVK196178 C261714 IY261714 SU261714 ACQ261714 AMM261714 AWI261714 BGE261714 BQA261714 BZW261714 CJS261714 CTO261714 DDK261714 DNG261714 DXC261714 EGY261714 EQU261714 FAQ261714 FKM261714 FUI261714 GEE261714 GOA261714 GXW261714 HHS261714 HRO261714 IBK261714 ILG261714 IVC261714 JEY261714 JOU261714 JYQ261714 KIM261714 KSI261714 LCE261714 LMA261714 LVW261714 MFS261714 MPO261714 MZK261714 NJG261714 NTC261714 OCY261714 OMU261714 OWQ261714 PGM261714 PQI261714 QAE261714 QKA261714 QTW261714 RDS261714 RNO261714 RXK261714 SHG261714 SRC261714 TAY261714 TKU261714 TUQ261714 UEM261714 UOI261714 UYE261714 VIA261714 VRW261714 WBS261714 WLO261714 WVK261714 C327250 IY327250 SU327250 ACQ327250 AMM327250 AWI327250 BGE327250 BQA327250 BZW327250 CJS327250 CTO327250 DDK327250 DNG327250 DXC327250 EGY327250 EQU327250 FAQ327250 FKM327250 FUI327250 GEE327250 GOA327250 GXW327250 HHS327250 HRO327250 IBK327250 ILG327250 IVC327250 JEY327250 JOU327250 JYQ327250 KIM327250 KSI327250 LCE327250 LMA327250 LVW327250 MFS327250 MPO327250 MZK327250 NJG327250 NTC327250 OCY327250 OMU327250 OWQ327250 PGM327250 PQI327250 QAE327250 QKA327250 QTW327250 RDS327250 RNO327250 RXK327250 SHG327250 SRC327250 TAY327250 TKU327250 TUQ327250 UEM327250 UOI327250 UYE327250 VIA327250 VRW327250 WBS327250 WLO327250 WVK327250 C392786 IY392786 SU392786 ACQ392786 AMM392786 AWI392786 BGE392786 BQA392786 BZW392786 CJS392786 CTO392786 DDK392786 DNG392786 DXC392786 EGY392786 EQU392786 FAQ392786 FKM392786 FUI392786 GEE392786 GOA392786 GXW392786 HHS392786 HRO392786 IBK392786 ILG392786 IVC392786 JEY392786 JOU392786 JYQ392786 KIM392786 KSI392786 LCE392786 LMA392786 LVW392786 MFS392786 MPO392786 MZK392786 NJG392786 NTC392786 OCY392786 OMU392786 OWQ392786 PGM392786 PQI392786 QAE392786 QKA392786 QTW392786 RDS392786 RNO392786 RXK392786 SHG392786 SRC392786 TAY392786 TKU392786 TUQ392786 UEM392786 UOI392786 UYE392786 VIA392786 VRW392786 WBS392786 WLO392786 WVK392786 C458322 IY458322 SU458322 ACQ458322 AMM458322 AWI458322 BGE458322 BQA458322 BZW458322 CJS458322 CTO458322 DDK458322 DNG458322 DXC458322 EGY458322 EQU458322 FAQ458322 FKM458322 FUI458322 GEE458322 GOA458322 GXW458322 HHS458322 HRO458322 IBK458322 ILG458322 IVC458322 JEY458322 JOU458322 JYQ458322 KIM458322 KSI458322 LCE458322 LMA458322 LVW458322 MFS458322 MPO458322 MZK458322 NJG458322 NTC458322 OCY458322 OMU458322 OWQ458322 PGM458322 PQI458322 QAE458322 QKA458322 QTW458322 RDS458322 RNO458322 RXK458322 SHG458322 SRC458322 TAY458322 TKU458322 TUQ458322 UEM458322 UOI458322 UYE458322 VIA458322 VRW458322 WBS458322 WLO458322 WVK458322 C523858 IY523858 SU523858 ACQ523858 AMM523858 AWI523858 BGE523858 BQA523858 BZW523858 CJS523858 CTO523858 DDK523858 DNG523858 DXC523858 EGY523858 EQU523858 FAQ523858 FKM523858 FUI523858 GEE523858 GOA523858 GXW523858 HHS523858 HRO523858 IBK523858 ILG523858 IVC523858 JEY523858 JOU523858 JYQ523858 KIM523858 KSI523858 LCE523858 LMA523858 LVW523858 MFS523858 MPO523858 MZK523858 NJG523858 NTC523858 OCY523858 OMU523858 OWQ523858 PGM523858 PQI523858 QAE523858 QKA523858 QTW523858 RDS523858 RNO523858 RXK523858 SHG523858 SRC523858 TAY523858 TKU523858 TUQ523858 UEM523858 UOI523858 UYE523858 VIA523858 VRW523858 WBS523858 WLO523858 WVK523858 C589394 IY589394 SU589394 ACQ589394 AMM589394 AWI589394 BGE589394 BQA589394 BZW589394 CJS589394 CTO589394 DDK589394 DNG589394 DXC589394 EGY589394 EQU589394 FAQ589394 FKM589394 FUI589394 GEE589394 GOA589394 GXW589394 HHS589394 HRO589394 IBK589394 ILG589394 IVC589394 JEY589394 JOU589394 JYQ589394 KIM589394 KSI589394 LCE589394 LMA589394 LVW589394 MFS589394 MPO589394 MZK589394 NJG589394 NTC589394 OCY589394 OMU589394 OWQ589394 PGM589394 PQI589394 QAE589394 QKA589394 QTW589394 RDS589394 RNO589394 RXK589394 SHG589394 SRC589394 TAY589394 TKU589394 TUQ589394 UEM589394 UOI589394 UYE589394 VIA589394 VRW589394 WBS589394 WLO589394 WVK589394 C654930 IY654930 SU654930 ACQ654930 AMM654930 AWI654930 BGE654930 BQA654930 BZW654930 CJS654930 CTO654930 DDK654930 DNG654930 DXC654930 EGY654930 EQU654930 FAQ654930 FKM654930 FUI654930 GEE654930 GOA654930 GXW654930 HHS654930 HRO654930 IBK654930 ILG654930 IVC654930 JEY654930 JOU654930 JYQ654930 KIM654930 KSI654930 LCE654930 LMA654930 LVW654930 MFS654930 MPO654930 MZK654930 NJG654930 NTC654930 OCY654930 OMU654930 OWQ654930 PGM654930 PQI654930 QAE654930 QKA654930 QTW654930 RDS654930 RNO654930 RXK654930 SHG654930 SRC654930 TAY654930 TKU654930 TUQ654930 UEM654930 UOI654930 UYE654930 VIA654930 VRW654930 WBS654930 WLO654930 WVK654930 C720466 IY720466 SU720466 ACQ720466 AMM720466 AWI720466 BGE720466 BQA720466 BZW720466 CJS720466 CTO720466 DDK720466 DNG720466 DXC720466 EGY720466 EQU720466 FAQ720466 FKM720466 FUI720466 GEE720466 GOA720466 GXW720466 HHS720466 HRO720466 IBK720466 ILG720466 IVC720466 JEY720466 JOU720466 JYQ720466 KIM720466 KSI720466 LCE720466 LMA720466 LVW720466 MFS720466 MPO720466 MZK720466 NJG720466 NTC720466 OCY720466 OMU720466 OWQ720466 PGM720466 PQI720466 QAE720466 QKA720466 QTW720466 RDS720466 RNO720466 RXK720466 SHG720466 SRC720466 TAY720466 TKU720466 TUQ720466 UEM720466 UOI720466 UYE720466 VIA720466 VRW720466 WBS720466 WLO720466 WVK720466 C786002 IY786002 SU786002 ACQ786002 AMM786002 AWI786002 BGE786002 BQA786002 BZW786002 CJS786002 CTO786002 DDK786002 DNG786002 DXC786002 EGY786002 EQU786002 FAQ786002 FKM786002 FUI786002 GEE786002 GOA786002 GXW786002 HHS786002 HRO786002 IBK786002 ILG786002 IVC786002 JEY786002 JOU786002 JYQ786002 KIM786002 KSI786002 LCE786002 LMA786002 LVW786002 MFS786002 MPO786002 MZK786002 NJG786002 NTC786002 OCY786002 OMU786002 OWQ786002 PGM786002 PQI786002 QAE786002 QKA786002 QTW786002 RDS786002 RNO786002 RXK786002 SHG786002 SRC786002 TAY786002 TKU786002 TUQ786002 UEM786002 UOI786002 UYE786002 VIA786002 VRW786002 WBS786002 WLO786002 WVK786002 C851538 IY851538 SU851538 ACQ851538 AMM851538 AWI851538 BGE851538 BQA851538 BZW851538 CJS851538 CTO851538 DDK851538 DNG851538 DXC851538 EGY851538 EQU851538 FAQ851538 FKM851538 FUI851538 GEE851538 GOA851538 GXW851538 HHS851538 HRO851538 IBK851538 ILG851538 IVC851538 JEY851538 JOU851538 JYQ851538 KIM851538 KSI851538 LCE851538 LMA851538 LVW851538 MFS851538 MPO851538 MZK851538 NJG851538 NTC851538 OCY851538 OMU851538 OWQ851538 PGM851538 PQI851538 QAE851538 QKA851538 QTW851538 RDS851538 RNO851538 RXK851538 SHG851538 SRC851538 TAY851538 TKU851538 TUQ851538 UEM851538 UOI851538 UYE851538 VIA851538 VRW851538 WBS851538 WLO851538 WVK851538 C917074 IY917074 SU917074 ACQ917074 AMM917074 AWI917074 BGE917074 BQA917074 BZW917074 CJS917074 CTO917074 DDK917074 DNG917074 DXC917074 EGY917074 EQU917074 FAQ917074 FKM917074 FUI917074 GEE917074 GOA917074 GXW917074 HHS917074 HRO917074 IBK917074 ILG917074 IVC917074 JEY917074 JOU917074 JYQ917074 KIM917074 KSI917074 LCE917074 LMA917074 LVW917074 MFS917074 MPO917074 MZK917074 NJG917074 NTC917074 OCY917074 OMU917074 OWQ917074 PGM917074 PQI917074 QAE917074 QKA917074 QTW917074 RDS917074 RNO917074 RXK917074 SHG917074 SRC917074 TAY917074 TKU917074 TUQ917074 UEM917074 UOI917074 UYE917074 VIA917074 VRW917074 WBS917074 WLO917074 WVK917074 C982610 IY982610 SU982610 ACQ982610 AMM982610 AWI982610 BGE982610 BQA982610 BZW982610 CJS982610 CTO982610 DDK982610 DNG982610 DXC982610 EGY982610 EQU982610 FAQ982610 FKM982610 FUI982610 GEE982610 GOA982610 GXW982610 HHS982610 HRO982610 IBK982610 ILG982610 IVC982610 JEY982610 JOU982610 JYQ982610 KIM982610 KSI982610 LCE982610 LMA982610 LVW982610 MFS982610 MPO982610 MZK982610 NJG982610 NTC982610 OCY982610 OMU982610 OWQ982610 PGM982610 PQI982610 QAE982610 QKA982610 QTW982610 RDS982610 RNO982610 RXK982610 SHG982610 SRC982610 TAY982610 TKU982610 TUQ982610 UEM982610 UOI982610 UYE982610 VIA982610 VRW982610 WBS982610 WLO982610 WVK982610" xr:uid="{77BD3AA4-A6B5-4B7D-9D44-5DF2F45C3915}">
      <formula1>$O$40:$O$44</formula1>
    </dataValidation>
    <dataValidation type="list" allowBlank="1" showInputMessage="1" showErrorMessage="1" sqref="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089 JK65089 TG65089 ADC65089 AMY65089 AWU65089 BGQ65089 BQM65089 CAI65089 CKE65089 CUA65089 DDW65089 DNS65089 DXO65089 EHK65089 ERG65089 FBC65089 FKY65089 FUU65089 GEQ65089 GOM65089 GYI65089 HIE65089 HSA65089 IBW65089 ILS65089 IVO65089 JFK65089 JPG65089 JZC65089 KIY65089 KSU65089 LCQ65089 LMM65089 LWI65089 MGE65089 MQA65089 MZW65089 NJS65089 NTO65089 ODK65089 ONG65089 OXC65089 PGY65089 PQU65089 QAQ65089 QKM65089 QUI65089 REE65089 ROA65089 RXW65089 SHS65089 SRO65089 TBK65089 TLG65089 TVC65089 UEY65089 UOU65089 UYQ65089 VIM65089 VSI65089 WCE65089 WMA65089 WVW65089 O130625 JK130625 TG130625 ADC130625 AMY130625 AWU130625 BGQ130625 BQM130625 CAI130625 CKE130625 CUA130625 DDW130625 DNS130625 DXO130625 EHK130625 ERG130625 FBC130625 FKY130625 FUU130625 GEQ130625 GOM130625 GYI130625 HIE130625 HSA130625 IBW130625 ILS130625 IVO130625 JFK130625 JPG130625 JZC130625 KIY130625 KSU130625 LCQ130625 LMM130625 LWI130625 MGE130625 MQA130625 MZW130625 NJS130625 NTO130625 ODK130625 ONG130625 OXC130625 PGY130625 PQU130625 QAQ130625 QKM130625 QUI130625 REE130625 ROA130625 RXW130625 SHS130625 SRO130625 TBK130625 TLG130625 TVC130625 UEY130625 UOU130625 UYQ130625 VIM130625 VSI130625 WCE130625 WMA130625 WVW130625 O196161 JK196161 TG196161 ADC196161 AMY196161 AWU196161 BGQ196161 BQM196161 CAI196161 CKE196161 CUA196161 DDW196161 DNS196161 DXO196161 EHK196161 ERG196161 FBC196161 FKY196161 FUU196161 GEQ196161 GOM196161 GYI196161 HIE196161 HSA196161 IBW196161 ILS196161 IVO196161 JFK196161 JPG196161 JZC196161 KIY196161 KSU196161 LCQ196161 LMM196161 LWI196161 MGE196161 MQA196161 MZW196161 NJS196161 NTO196161 ODK196161 ONG196161 OXC196161 PGY196161 PQU196161 QAQ196161 QKM196161 QUI196161 REE196161 ROA196161 RXW196161 SHS196161 SRO196161 TBK196161 TLG196161 TVC196161 UEY196161 UOU196161 UYQ196161 VIM196161 VSI196161 WCE196161 WMA196161 WVW196161 O261697 JK261697 TG261697 ADC261697 AMY261697 AWU261697 BGQ261697 BQM261697 CAI261697 CKE261697 CUA261697 DDW261697 DNS261697 DXO261697 EHK261697 ERG261697 FBC261697 FKY261697 FUU261697 GEQ261697 GOM261697 GYI261697 HIE261697 HSA261697 IBW261697 ILS261697 IVO261697 JFK261697 JPG261697 JZC261697 KIY261697 KSU261697 LCQ261697 LMM261697 LWI261697 MGE261697 MQA261697 MZW261697 NJS261697 NTO261697 ODK261697 ONG261697 OXC261697 PGY261697 PQU261697 QAQ261697 QKM261697 QUI261697 REE261697 ROA261697 RXW261697 SHS261697 SRO261697 TBK261697 TLG261697 TVC261697 UEY261697 UOU261697 UYQ261697 VIM261697 VSI261697 WCE261697 WMA261697 WVW261697 O327233 JK327233 TG327233 ADC327233 AMY327233 AWU327233 BGQ327233 BQM327233 CAI327233 CKE327233 CUA327233 DDW327233 DNS327233 DXO327233 EHK327233 ERG327233 FBC327233 FKY327233 FUU327233 GEQ327233 GOM327233 GYI327233 HIE327233 HSA327233 IBW327233 ILS327233 IVO327233 JFK327233 JPG327233 JZC327233 KIY327233 KSU327233 LCQ327233 LMM327233 LWI327233 MGE327233 MQA327233 MZW327233 NJS327233 NTO327233 ODK327233 ONG327233 OXC327233 PGY327233 PQU327233 QAQ327233 QKM327233 QUI327233 REE327233 ROA327233 RXW327233 SHS327233 SRO327233 TBK327233 TLG327233 TVC327233 UEY327233 UOU327233 UYQ327233 VIM327233 VSI327233 WCE327233 WMA327233 WVW327233 O392769 JK392769 TG392769 ADC392769 AMY392769 AWU392769 BGQ392769 BQM392769 CAI392769 CKE392769 CUA392769 DDW392769 DNS392769 DXO392769 EHK392769 ERG392769 FBC392769 FKY392769 FUU392769 GEQ392769 GOM392769 GYI392769 HIE392769 HSA392769 IBW392769 ILS392769 IVO392769 JFK392769 JPG392769 JZC392769 KIY392769 KSU392769 LCQ392769 LMM392769 LWI392769 MGE392769 MQA392769 MZW392769 NJS392769 NTO392769 ODK392769 ONG392769 OXC392769 PGY392769 PQU392769 QAQ392769 QKM392769 QUI392769 REE392769 ROA392769 RXW392769 SHS392769 SRO392769 TBK392769 TLG392769 TVC392769 UEY392769 UOU392769 UYQ392769 VIM392769 VSI392769 WCE392769 WMA392769 WVW392769 O458305 JK458305 TG458305 ADC458305 AMY458305 AWU458305 BGQ458305 BQM458305 CAI458305 CKE458305 CUA458305 DDW458305 DNS458305 DXO458305 EHK458305 ERG458305 FBC458305 FKY458305 FUU458305 GEQ458305 GOM458305 GYI458305 HIE458305 HSA458305 IBW458305 ILS458305 IVO458305 JFK458305 JPG458305 JZC458305 KIY458305 KSU458305 LCQ458305 LMM458305 LWI458305 MGE458305 MQA458305 MZW458305 NJS458305 NTO458305 ODK458305 ONG458305 OXC458305 PGY458305 PQU458305 QAQ458305 QKM458305 QUI458305 REE458305 ROA458305 RXW458305 SHS458305 SRO458305 TBK458305 TLG458305 TVC458305 UEY458305 UOU458305 UYQ458305 VIM458305 VSI458305 WCE458305 WMA458305 WVW458305 O523841 JK523841 TG523841 ADC523841 AMY523841 AWU523841 BGQ523841 BQM523841 CAI523841 CKE523841 CUA523841 DDW523841 DNS523841 DXO523841 EHK523841 ERG523841 FBC523841 FKY523841 FUU523841 GEQ523841 GOM523841 GYI523841 HIE523841 HSA523841 IBW523841 ILS523841 IVO523841 JFK523841 JPG523841 JZC523841 KIY523841 KSU523841 LCQ523841 LMM523841 LWI523841 MGE523841 MQA523841 MZW523841 NJS523841 NTO523841 ODK523841 ONG523841 OXC523841 PGY523841 PQU523841 QAQ523841 QKM523841 QUI523841 REE523841 ROA523841 RXW523841 SHS523841 SRO523841 TBK523841 TLG523841 TVC523841 UEY523841 UOU523841 UYQ523841 VIM523841 VSI523841 WCE523841 WMA523841 WVW523841 O589377 JK589377 TG589377 ADC589377 AMY589377 AWU589377 BGQ589377 BQM589377 CAI589377 CKE589377 CUA589377 DDW589377 DNS589377 DXO589377 EHK589377 ERG589377 FBC589377 FKY589377 FUU589377 GEQ589377 GOM589377 GYI589377 HIE589377 HSA589377 IBW589377 ILS589377 IVO589377 JFK589377 JPG589377 JZC589377 KIY589377 KSU589377 LCQ589377 LMM589377 LWI589377 MGE589377 MQA589377 MZW589377 NJS589377 NTO589377 ODK589377 ONG589377 OXC589377 PGY589377 PQU589377 QAQ589377 QKM589377 QUI589377 REE589377 ROA589377 RXW589377 SHS589377 SRO589377 TBK589377 TLG589377 TVC589377 UEY589377 UOU589377 UYQ589377 VIM589377 VSI589377 WCE589377 WMA589377 WVW589377 O654913 JK654913 TG654913 ADC654913 AMY654913 AWU654913 BGQ654913 BQM654913 CAI654913 CKE654913 CUA654913 DDW654913 DNS654913 DXO654913 EHK654913 ERG654913 FBC654913 FKY654913 FUU654913 GEQ654913 GOM654913 GYI654913 HIE654913 HSA654913 IBW654913 ILS654913 IVO654913 JFK654913 JPG654913 JZC654913 KIY654913 KSU654913 LCQ654913 LMM654913 LWI654913 MGE654913 MQA654913 MZW654913 NJS654913 NTO654913 ODK654913 ONG654913 OXC654913 PGY654913 PQU654913 QAQ654913 QKM654913 QUI654913 REE654913 ROA654913 RXW654913 SHS654913 SRO654913 TBK654913 TLG654913 TVC654913 UEY654913 UOU654913 UYQ654913 VIM654913 VSI654913 WCE654913 WMA654913 WVW654913 O720449 JK720449 TG720449 ADC720449 AMY720449 AWU720449 BGQ720449 BQM720449 CAI720449 CKE720449 CUA720449 DDW720449 DNS720449 DXO720449 EHK720449 ERG720449 FBC720449 FKY720449 FUU720449 GEQ720449 GOM720449 GYI720449 HIE720449 HSA720449 IBW720449 ILS720449 IVO720449 JFK720449 JPG720449 JZC720449 KIY720449 KSU720449 LCQ720449 LMM720449 LWI720449 MGE720449 MQA720449 MZW720449 NJS720449 NTO720449 ODK720449 ONG720449 OXC720449 PGY720449 PQU720449 QAQ720449 QKM720449 QUI720449 REE720449 ROA720449 RXW720449 SHS720449 SRO720449 TBK720449 TLG720449 TVC720449 UEY720449 UOU720449 UYQ720449 VIM720449 VSI720449 WCE720449 WMA720449 WVW720449 O785985 JK785985 TG785985 ADC785985 AMY785985 AWU785985 BGQ785985 BQM785985 CAI785985 CKE785985 CUA785985 DDW785985 DNS785985 DXO785985 EHK785985 ERG785985 FBC785985 FKY785985 FUU785985 GEQ785985 GOM785985 GYI785985 HIE785985 HSA785985 IBW785985 ILS785985 IVO785985 JFK785985 JPG785985 JZC785985 KIY785985 KSU785985 LCQ785985 LMM785985 LWI785985 MGE785985 MQA785985 MZW785985 NJS785985 NTO785985 ODK785985 ONG785985 OXC785985 PGY785985 PQU785985 QAQ785985 QKM785985 QUI785985 REE785985 ROA785985 RXW785985 SHS785985 SRO785985 TBK785985 TLG785985 TVC785985 UEY785985 UOU785985 UYQ785985 VIM785985 VSI785985 WCE785985 WMA785985 WVW785985 O851521 JK851521 TG851521 ADC851521 AMY851521 AWU851521 BGQ851521 BQM851521 CAI851521 CKE851521 CUA851521 DDW851521 DNS851521 DXO851521 EHK851521 ERG851521 FBC851521 FKY851521 FUU851521 GEQ851521 GOM851521 GYI851521 HIE851521 HSA851521 IBW851521 ILS851521 IVO851521 JFK851521 JPG851521 JZC851521 KIY851521 KSU851521 LCQ851521 LMM851521 LWI851521 MGE851521 MQA851521 MZW851521 NJS851521 NTO851521 ODK851521 ONG851521 OXC851521 PGY851521 PQU851521 QAQ851521 QKM851521 QUI851521 REE851521 ROA851521 RXW851521 SHS851521 SRO851521 TBK851521 TLG851521 TVC851521 UEY851521 UOU851521 UYQ851521 VIM851521 VSI851521 WCE851521 WMA851521 WVW851521 O917057 JK917057 TG917057 ADC917057 AMY917057 AWU917057 BGQ917057 BQM917057 CAI917057 CKE917057 CUA917057 DDW917057 DNS917057 DXO917057 EHK917057 ERG917057 FBC917057 FKY917057 FUU917057 GEQ917057 GOM917057 GYI917057 HIE917057 HSA917057 IBW917057 ILS917057 IVO917057 JFK917057 JPG917057 JZC917057 KIY917057 KSU917057 LCQ917057 LMM917057 LWI917057 MGE917057 MQA917057 MZW917057 NJS917057 NTO917057 ODK917057 ONG917057 OXC917057 PGY917057 PQU917057 QAQ917057 QKM917057 QUI917057 REE917057 ROA917057 RXW917057 SHS917057 SRO917057 TBK917057 TLG917057 TVC917057 UEY917057 UOU917057 UYQ917057 VIM917057 VSI917057 WCE917057 WMA917057 WVW917057 O982593 JK982593 TG982593 ADC982593 AMY982593 AWU982593 BGQ982593 BQM982593 CAI982593 CKE982593 CUA982593 DDW982593 DNS982593 DXO982593 EHK982593 ERG982593 FBC982593 FKY982593 FUU982593 GEQ982593 GOM982593 GYI982593 HIE982593 HSA982593 IBW982593 ILS982593 IVO982593 JFK982593 JPG982593 JZC982593 KIY982593 KSU982593 LCQ982593 LMM982593 LWI982593 MGE982593 MQA982593 MZW982593 NJS982593 NTO982593 ODK982593 ONG982593 OXC982593 PGY982593 PQU982593 QAQ982593 QKM982593 QUI982593 REE982593 ROA982593 RXW982593 SHS982593 SRO982593 TBK982593 TLG982593 TVC982593 UEY982593 UOU982593 UYQ982593 VIM982593 VSI982593 WCE982593 WMA982593 WVW982593 O20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O65091 JK65091 TG65091 ADC65091 AMY65091 AWU65091 BGQ65091 BQM65091 CAI65091 CKE65091 CUA65091 DDW65091 DNS65091 DXO65091 EHK65091 ERG65091 FBC65091 FKY65091 FUU65091 GEQ65091 GOM65091 GYI65091 HIE65091 HSA65091 IBW65091 ILS65091 IVO65091 JFK65091 JPG65091 JZC65091 KIY65091 KSU65091 LCQ65091 LMM65091 LWI65091 MGE65091 MQA65091 MZW65091 NJS65091 NTO65091 ODK65091 ONG65091 OXC65091 PGY65091 PQU65091 QAQ65091 QKM65091 QUI65091 REE65091 ROA65091 RXW65091 SHS65091 SRO65091 TBK65091 TLG65091 TVC65091 UEY65091 UOU65091 UYQ65091 VIM65091 VSI65091 WCE65091 WMA65091 WVW65091 O130627 JK130627 TG130627 ADC130627 AMY130627 AWU130627 BGQ130627 BQM130627 CAI130627 CKE130627 CUA130627 DDW130627 DNS130627 DXO130627 EHK130627 ERG130627 FBC130627 FKY130627 FUU130627 GEQ130627 GOM130627 GYI130627 HIE130627 HSA130627 IBW130627 ILS130627 IVO130627 JFK130627 JPG130627 JZC130627 KIY130627 KSU130627 LCQ130627 LMM130627 LWI130627 MGE130627 MQA130627 MZW130627 NJS130627 NTO130627 ODK130627 ONG130627 OXC130627 PGY130627 PQU130627 QAQ130627 QKM130627 QUI130627 REE130627 ROA130627 RXW130627 SHS130627 SRO130627 TBK130627 TLG130627 TVC130627 UEY130627 UOU130627 UYQ130627 VIM130627 VSI130627 WCE130627 WMA130627 WVW130627 O196163 JK196163 TG196163 ADC196163 AMY196163 AWU196163 BGQ196163 BQM196163 CAI196163 CKE196163 CUA196163 DDW196163 DNS196163 DXO196163 EHK196163 ERG196163 FBC196163 FKY196163 FUU196163 GEQ196163 GOM196163 GYI196163 HIE196163 HSA196163 IBW196163 ILS196163 IVO196163 JFK196163 JPG196163 JZC196163 KIY196163 KSU196163 LCQ196163 LMM196163 LWI196163 MGE196163 MQA196163 MZW196163 NJS196163 NTO196163 ODK196163 ONG196163 OXC196163 PGY196163 PQU196163 QAQ196163 QKM196163 QUI196163 REE196163 ROA196163 RXW196163 SHS196163 SRO196163 TBK196163 TLG196163 TVC196163 UEY196163 UOU196163 UYQ196163 VIM196163 VSI196163 WCE196163 WMA196163 WVW196163 O261699 JK261699 TG261699 ADC261699 AMY261699 AWU261699 BGQ261699 BQM261699 CAI261699 CKE261699 CUA261699 DDW261699 DNS261699 DXO261699 EHK261699 ERG261699 FBC261699 FKY261699 FUU261699 GEQ261699 GOM261699 GYI261699 HIE261699 HSA261699 IBW261699 ILS261699 IVO261699 JFK261699 JPG261699 JZC261699 KIY261699 KSU261699 LCQ261699 LMM261699 LWI261699 MGE261699 MQA261699 MZW261699 NJS261699 NTO261699 ODK261699 ONG261699 OXC261699 PGY261699 PQU261699 QAQ261699 QKM261699 QUI261699 REE261699 ROA261699 RXW261699 SHS261699 SRO261699 TBK261699 TLG261699 TVC261699 UEY261699 UOU261699 UYQ261699 VIM261699 VSI261699 WCE261699 WMA261699 WVW261699 O327235 JK327235 TG327235 ADC327235 AMY327235 AWU327235 BGQ327235 BQM327235 CAI327235 CKE327235 CUA327235 DDW327235 DNS327235 DXO327235 EHK327235 ERG327235 FBC327235 FKY327235 FUU327235 GEQ327235 GOM327235 GYI327235 HIE327235 HSA327235 IBW327235 ILS327235 IVO327235 JFK327235 JPG327235 JZC327235 KIY327235 KSU327235 LCQ327235 LMM327235 LWI327235 MGE327235 MQA327235 MZW327235 NJS327235 NTO327235 ODK327235 ONG327235 OXC327235 PGY327235 PQU327235 QAQ327235 QKM327235 QUI327235 REE327235 ROA327235 RXW327235 SHS327235 SRO327235 TBK327235 TLG327235 TVC327235 UEY327235 UOU327235 UYQ327235 VIM327235 VSI327235 WCE327235 WMA327235 WVW327235 O392771 JK392771 TG392771 ADC392771 AMY392771 AWU392771 BGQ392771 BQM392771 CAI392771 CKE392771 CUA392771 DDW392771 DNS392771 DXO392771 EHK392771 ERG392771 FBC392771 FKY392771 FUU392771 GEQ392771 GOM392771 GYI392771 HIE392771 HSA392771 IBW392771 ILS392771 IVO392771 JFK392771 JPG392771 JZC392771 KIY392771 KSU392771 LCQ392771 LMM392771 LWI392771 MGE392771 MQA392771 MZW392771 NJS392771 NTO392771 ODK392771 ONG392771 OXC392771 PGY392771 PQU392771 QAQ392771 QKM392771 QUI392771 REE392771 ROA392771 RXW392771 SHS392771 SRO392771 TBK392771 TLG392771 TVC392771 UEY392771 UOU392771 UYQ392771 VIM392771 VSI392771 WCE392771 WMA392771 WVW392771 O458307 JK458307 TG458307 ADC458307 AMY458307 AWU458307 BGQ458307 BQM458307 CAI458307 CKE458307 CUA458307 DDW458307 DNS458307 DXO458307 EHK458307 ERG458307 FBC458307 FKY458307 FUU458307 GEQ458307 GOM458307 GYI458307 HIE458307 HSA458307 IBW458307 ILS458307 IVO458307 JFK458307 JPG458307 JZC458307 KIY458307 KSU458307 LCQ458307 LMM458307 LWI458307 MGE458307 MQA458307 MZW458307 NJS458307 NTO458307 ODK458307 ONG458307 OXC458307 PGY458307 PQU458307 QAQ458307 QKM458307 QUI458307 REE458307 ROA458307 RXW458307 SHS458307 SRO458307 TBK458307 TLG458307 TVC458307 UEY458307 UOU458307 UYQ458307 VIM458307 VSI458307 WCE458307 WMA458307 WVW458307 O523843 JK523843 TG523843 ADC523843 AMY523843 AWU523843 BGQ523843 BQM523843 CAI523843 CKE523843 CUA523843 DDW523843 DNS523843 DXO523843 EHK523843 ERG523843 FBC523843 FKY523843 FUU523843 GEQ523843 GOM523843 GYI523843 HIE523843 HSA523843 IBW523843 ILS523843 IVO523843 JFK523843 JPG523843 JZC523843 KIY523843 KSU523843 LCQ523843 LMM523843 LWI523843 MGE523843 MQA523843 MZW523843 NJS523843 NTO523843 ODK523843 ONG523843 OXC523843 PGY523843 PQU523843 QAQ523843 QKM523843 QUI523843 REE523843 ROA523843 RXW523843 SHS523843 SRO523843 TBK523843 TLG523843 TVC523843 UEY523843 UOU523843 UYQ523843 VIM523843 VSI523843 WCE523843 WMA523843 WVW523843 O589379 JK589379 TG589379 ADC589379 AMY589379 AWU589379 BGQ589379 BQM589379 CAI589379 CKE589379 CUA589379 DDW589379 DNS589379 DXO589379 EHK589379 ERG589379 FBC589379 FKY589379 FUU589379 GEQ589379 GOM589379 GYI589379 HIE589379 HSA589379 IBW589379 ILS589379 IVO589379 JFK589379 JPG589379 JZC589379 KIY589379 KSU589379 LCQ589379 LMM589379 LWI589379 MGE589379 MQA589379 MZW589379 NJS589379 NTO589379 ODK589379 ONG589379 OXC589379 PGY589379 PQU589379 QAQ589379 QKM589379 QUI589379 REE589379 ROA589379 RXW589379 SHS589379 SRO589379 TBK589379 TLG589379 TVC589379 UEY589379 UOU589379 UYQ589379 VIM589379 VSI589379 WCE589379 WMA589379 WVW589379 O654915 JK654915 TG654915 ADC654915 AMY654915 AWU654915 BGQ654915 BQM654915 CAI654915 CKE654915 CUA654915 DDW654915 DNS654915 DXO654915 EHK654915 ERG654915 FBC654915 FKY654915 FUU654915 GEQ654915 GOM654915 GYI654915 HIE654915 HSA654915 IBW654915 ILS654915 IVO654915 JFK654915 JPG654915 JZC654915 KIY654915 KSU654915 LCQ654915 LMM654915 LWI654915 MGE654915 MQA654915 MZW654915 NJS654915 NTO654915 ODK654915 ONG654915 OXC654915 PGY654915 PQU654915 QAQ654915 QKM654915 QUI654915 REE654915 ROA654915 RXW654915 SHS654915 SRO654915 TBK654915 TLG654915 TVC654915 UEY654915 UOU654915 UYQ654915 VIM654915 VSI654915 WCE654915 WMA654915 WVW654915 O720451 JK720451 TG720451 ADC720451 AMY720451 AWU720451 BGQ720451 BQM720451 CAI720451 CKE720451 CUA720451 DDW720451 DNS720451 DXO720451 EHK720451 ERG720451 FBC720451 FKY720451 FUU720451 GEQ720451 GOM720451 GYI720451 HIE720451 HSA720451 IBW720451 ILS720451 IVO720451 JFK720451 JPG720451 JZC720451 KIY720451 KSU720451 LCQ720451 LMM720451 LWI720451 MGE720451 MQA720451 MZW720451 NJS720451 NTO720451 ODK720451 ONG720451 OXC720451 PGY720451 PQU720451 QAQ720451 QKM720451 QUI720451 REE720451 ROA720451 RXW720451 SHS720451 SRO720451 TBK720451 TLG720451 TVC720451 UEY720451 UOU720451 UYQ720451 VIM720451 VSI720451 WCE720451 WMA720451 WVW720451 O785987 JK785987 TG785987 ADC785987 AMY785987 AWU785987 BGQ785987 BQM785987 CAI785987 CKE785987 CUA785987 DDW785987 DNS785987 DXO785987 EHK785987 ERG785987 FBC785987 FKY785987 FUU785987 GEQ785987 GOM785987 GYI785987 HIE785987 HSA785987 IBW785987 ILS785987 IVO785987 JFK785987 JPG785987 JZC785987 KIY785987 KSU785987 LCQ785987 LMM785987 LWI785987 MGE785987 MQA785987 MZW785987 NJS785987 NTO785987 ODK785987 ONG785987 OXC785987 PGY785987 PQU785987 QAQ785987 QKM785987 QUI785987 REE785987 ROA785987 RXW785987 SHS785987 SRO785987 TBK785987 TLG785987 TVC785987 UEY785987 UOU785987 UYQ785987 VIM785987 VSI785987 WCE785987 WMA785987 WVW785987 O851523 JK851523 TG851523 ADC851523 AMY851523 AWU851523 BGQ851523 BQM851523 CAI851523 CKE851523 CUA851523 DDW851523 DNS851523 DXO851523 EHK851523 ERG851523 FBC851523 FKY851523 FUU851523 GEQ851523 GOM851523 GYI851523 HIE851523 HSA851523 IBW851523 ILS851523 IVO851523 JFK851523 JPG851523 JZC851523 KIY851523 KSU851523 LCQ851523 LMM851523 LWI851523 MGE851523 MQA851523 MZW851523 NJS851523 NTO851523 ODK851523 ONG851523 OXC851523 PGY851523 PQU851523 QAQ851523 QKM851523 QUI851523 REE851523 ROA851523 RXW851523 SHS851523 SRO851523 TBK851523 TLG851523 TVC851523 UEY851523 UOU851523 UYQ851523 VIM851523 VSI851523 WCE851523 WMA851523 WVW851523 O917059 JK917059 TG917059 ADC917059 AMY917059 AWU917059 BGQ917059 BQM917059 CAI917059 CKE917059 CUA917059 DDW917059 DNS917059 DXO917059 EHK917059 ERG917059 FBC917059 FKY917059 FUU917059 GEQ917059 GOM917059 GYI917059 HIE917059 HSA917059 IBW917059 ILS917059 IVO917059 JFK917059 JPG917059 JZC917059 KIY917059 KSU917059 LCQ917059 LMM917059 LWI917059 MGE917059 MQA917059 MZW917059 NJS917059 NTO917059 ODK917059 ONG917059 OXC917059 PGY917059 PQU917059 QAQ917059 QKM917059 QUI917059 REE917059 ROA917059 RXW917059 SHS917059 SRO917059 TBK917059 TLG917059 TVC917059 UEY917059 UOU917059 UYQ917059 VIM917059 VSI917059 WCE917059 WMA917059 WVW917059 O982595 JK982595 TG982595 ADC982595 AMY982595 AWU982595 BGQ982595 BQM982595 CAI982595 CKE982595 CUA982595 DDW982595 DNS982595 DXO982595 EHK982595 ERG982595 FBC982595 FKY982595 FUU982595 GEQ982595 GOM982595 GYI982595 HIE982595 HSA982595 IBW982595 ILS982595 IVO982595 JFK982595 JPG982595 JZC982595 KIY982595 KSU982595 LCQ982595 LMM982595 LWI982595 MGE982595 MQA982595 MZW982595 NJS982595 NTO982595 ODK982595 ONG982595 OXC982595 PGY982595 PQU982595 QAQ982595 QKM982595 QUI982595 REE982595 ROA982595 RXW982595 SHS982595 SRO982595 TBK982595 TLG982595 TVC982595 UEY982595 UOU982595 UYQ982595 VIM982595 VSI982595 WCE982595 WMA982595 WVW982595" xr:uid="{844AA3EA-F982-4AA6-9173-0AA5319AA76B}">
      <formula1>$V$13:$V$17</formula1>
    </dataValidation>
    <dataValidation type="list" allowBlank="1" showInputMessage="1" showErrorMessage="1" sqref="O15:P15 JK15:JL15 TG15:TH15 ADC15:ADD15 AMY15:AMZ15 AWU15:AWV15 BGQ15:BGR15 BQM15:BQN15 CAI15:CAJ15 CKE15:CKF15 CUA15:CUB15 DDW15:DDX15 DNS15:DNT15 DXO15:DXP15 EHK15:EHL15 ERG15:ERH15 FBC15:FBD15 FKY15:FKZ15 FUU15:FUV15 GEQ15:GER15 GOM15:GON15 GYI15:GYJ15 HIE15:HIF15 HSA15:HSB15 IBW15:IBX15 ILS15:ILT15 IVO15:IVP15 JFK15:JFL15 JPG15:JPH15 JZC15:JZD15 KIY15:KIZ15 KSU15:KSV15 LCQ15:LCR15 LMM15:LMN15 LWI15:LWJ15 MGE15:MGF15 MQA15:MQB15 MZW15:MZX15 NJS15:NJT15 NTO15:NTP15 ODK15:ODL15 ONG15:ONH15 OXC15:OXD15 PGY15:PGZ15 PQU15:PQV15 QAQ15:QAR15 QKM15:QKN15 QUI15:QUJ15 REE15:REF15 ROA15:ROB15 RXW15:RXX15 SHS15:SHT15 SRO15:SRP15 TBK15:TBL15 TLG15:TLH15 TVC15:TVD15 UEY15:UEZ15 UOU15:UOV15 UYQ15:UYR15 VIM15:VIN15 VSI15:VSJ15 WCE15:WCF15 WMA15:WMB15 WVW15:WVX15 O65086:P65086 JK65086:JL65086 TG65086:TH65086 ADC65086:ADD65086 AMY65086:AMZ65086 AWU65086:AWV65086 BGQ65086:BGR65086 BQM65086:BQN65086 CAI65086:CAJ65086 CKE65086:CKF65086 CUA65086:CUB65086 DDW65086:DDX65086 DNS65086:DNT65086 DXO65086:DXP65086 EHK65086:EHL65086 ERG65086:ERH65086 FBC65086:FBD65086 FKY65086:FKZ65086 FUU65086:FUV65086 GEQ65086:GER65086 GOM65086:GON65086 GYI65086:GYJ65086 HIE65086:HIF65086 HSA65086:HSB65086 IBW65086:IBX65086 ILS65086:ILT65086 IVO65086:IVP65086 JFK65086:JFL65086 JPG65086:JPH65086 JZC65086:JZD65086 KIY65086:KIZ65086 KSU65086:KSV65086 LCQ65086:LCR65086 LMM65086:LMN65086 LWI65086:LWJ65086 MGE65086:MGF65086 MQA65086:MQB65086 MZW65086:MZX65086 NJS65086:NJT65086 NTO65086:NTP65086 ODK65086:ODL65086 ONG65086:ONH65086 OXC65086:OXD65086 PGY65086:PGZ65086 PQU65086:PQV65086 QAQ65086:QAR65086 QKM65086:QKN65086 QUI65086:QUJ65086 REE65086:REF65086 ROA65086:ROB65086 RXW65086:RXX65086 SHS65086:SHT65086 SRO65086:SRP65086 TBK65086:TBL65086 TLG65086:TLH65086 TVC65086:TVD65086 UEY65086:UEZ65086 UOU65086:UOV65086 UYQ65086:UYR65086 VIM65086:VIN65086 VSI65086:VSJ65086 WCE65086:WCF65086 WMA65086:WMB65086 WVW65086:WVX65086 O130622:P130622 JK130622:JL130622 TG130622:TH130622 ADC130622:ADD130622 AMY130622:AMZ130622 AWU130622:AWV130622 BGQ130622:BGR130622 BQM130622:BQN130622 CAI130622:CAJ130622 CKE130622:CKF130622 CUA130622:CUB130622 DDW130622:DDX130622 DNS130622:DNT130622 DXO130622:DXP130622 EHK130622:EHL130622 ERG130622:ERH130622 FBC130622:FBD130622 FKY130622:FKZ130622 FUU130622:FUV130622 GEQ130622:GER130622 GOM130622:GON130622 GYI130622:GYJ130622 HIE130622:HIF130622 HSA130622:HSB130622 IBW130622:IBX130622 ILS130622:ILT130622 IVO130622:IVP130622 JFK130622:JFL130622 JPG130622:JPH130622 JZC130622:JZD130622 KIY130622:KIZ130622 KSU130622:KSV130622 LCQ130622:LCR130622 LMM130622:LMN130622 LWI130622:LWJ130622 MGE130622:MGF130622 MQA130622:MQB130622 MZW130622:MZX130622 NJS130622:NJT130622 NTO130622:NTP130622 ODK130622:ODL130622 ONG130622:ONH130622 OXC130622:OXD130622 PGY130622:PGZ130622 PQU130622:PQV130622 QAQ130622:QAR130622 QKM130622:QKN130622 QUI130622:QUJ130622 REE130622:REF130622 ROA130622:ROB130622 RXW130622:RXX130622 SHS130622:SHT130622 SRO130622:SRP130622 TBK130622:TBL130622 TLG130622:TLH130622 TVC130622:TVD130622 UEY130622:UEZ130622 UOU130622:UOV130622 UYQ130622:UYR130622 VIM130622:VIN130622 VSI130622:VSJ130622 WCE130622:WCF130622 WMA130622:WMB130622 WVW130622:WVX130622 O196158:P196158 JK196158:JL196158 TG196158:TH196158 ADC196158:ADD196158 AMY196158:AMZ196158 AWU196158:AWV196158 BGQ196158:BGR196158 BQM196158:BQN196158 CAI196158:CAJ196158 CKE196158:CKF196158 CUA196158:CUB196158 DDW196158:DDX196158 DNS196158:DNT196158 DXO196158:DXP196158 EHK196158:EHL196158 ERG196158:ERH196158 FBC196158:FBD196158 FKY196158:FKZ196158 FUU196158:FUV196158 GEQ196158:GER196158 GOM196158:GON196158 GYI196158:GYJ196158 HIE196158:HIF196158 HSA196158:HSB196158 IBW196158:IBX196158 ILS196158:ILT196158 IVO196158:IVP196158 JFK196158:JFL196158 JPG196158:JPH196158 JZC196158:JZD196158 KIY196158:KIZ196158 KSU196158:KSV196158 LCQ196158:LCR196158 LMM196158:LMN196158 LWI196158:LWJ196158 MGE196158:MGF196158 MQA196158:MQB196158 MZW196158:MZX196158 NJS196158:NJT196158 NTO196158:NTP196158 ODK196158:ODL196158 ONG196158:ONH196158 OXC196158:OXD196158 PGY196158:PGZ196158 PQU196158:PQV196158 QAQ196158:QAR196158 QKM196158:QKN196158 QUI196158:QUJ196158 REE196158:REF196158 ROA196158:ROB196158 RXW196158:RXX196158 SHS196158:SHT196158 SRO196158:SRP196158 TBK196158:TBL196158 TLG196158:TLH196158 TVC196158:TVD196158 UEY196158:UEZ196158 UOU196158:UOV196158 UYQ196158:UYR196158 VIM196158:VIN196158 VSI196158:VSJ196158 WCE196158:WCF196158 WMA196158:WMB196158 WVW196158:WVX196158 O261694:P261694 JK261694:JL261694 TG261694:TH261694 ADC261694:ADD261694 AMY261694:AMZ261694 AWU261694:AWV261694 BGQ261694:BGR261694 BQM261694:BQN261694 CAI261694:CAJ261694 CKE261694:CKF261694 CUA261694:CUB261694 DDW261694:DDX261694 DNS261694:DNT261694 DXO261694:DXP261694 EHK261694:EHL261694 ERG261694:ERH261694 FBC261694:FBD261694 FKY261694:FKZ261694 FUU261694:FUV261694 GEQ261694:GER261694 GOM261694:GON261694 GYI261694:GYJ261694 HIE261694:HIF261694 HSA261694:HSB261694 IBW261694:IBX261694 ILS261694:ILT261694 IVO261694:IVP261694 JFK261694:JFL261694 JPG261694:JPH261694 JZC261694:JZD261694 KIY261694:KIZ261694 KSU261694:KSV261694 LCQ261694:LCR261694 LMM261694:LMN261694 LWI261694:LWJ261694 MGE261694:MGF261694 MQA261694:MQB261694 MZW261694:MZX261694 NJS261694:NJT261694 NTO261694:NTP261694 ODK261694:ODL261694 ONG261694:ONH261694 OXC261694:OXD261694 PGY261694:PGZ261694 PQU261694:PQV261694 QAQ261694:QAR261694 QKM261694:QKN261694 QUI261694:QUJ261694 REE261694:REF261694 ROA261694:ROB261694 RXW261694:RXX261694 SHS261694:SHT261694 SRO261694:SRP261694 TBK261694:TBL261694 TLG261694:TLH261694 TVC261694:TVD261694 UEY261694:UEZ261694 UOU261694:UOV261694 UYQ261694:UYR261694 VIM261694:VIN261694 VSI261694:VSJ261694 WCE261694:WCF261694 WMA261694:WMB261694 WVW261694:WVX261694 O327230:P327230 JK327230:JL327230 TG327230:TH327230 ADC327230:ADD327230 AMY327230:AMZ327230 AWU327230:AWV327230 BGQ327230:BGR327230 BQM327230:BQN327230 CAI327230:CAJ327230 CKE327230:CKF327230 CUA327230:CUB327230 DDW327230:DDX327230 DNS327230:DNT327230 DXO327230:DXP327230 EHK327230:EHL327230 ERG327230:ERH327230 FBC327230:FBD327230 FKY327230:FKZ327230 FUU327230:FUV327230 GEQ327230:GER327230 GOM327230:GON327230 GYI327230:GYJ327230 HIE327230:HIF327230 HSA327230:HSB327230 IBW327230:IBX327230 ILS327230:ILT327230 IVO327230:IVP327230 JFK327230:JFL327230 JPG327230:JPH327230 JZC327230:JZD327230 KIY327230:KIZ327230 KSU327230:KSV327230 LCQ327230:LCR327230 LMM327230:LMN327230 LWI327230:LWJ327230 MGE327230:MGF327230 MQA327230:MQB327230 MZW327230:MZX327230 NJS327230:NJT327230 NTO327230:NTP327230 ODK327230:ODL327230 ONG327230:ONH327230 OXC327230:OXD327230 PGY327230:PGZ327230 PQU327230:PQV327230 QAQ327230:QAR327230 QKM327230:QKN327230 QUI327230:QUJ327230 REE327230:REF327230 ROA327230:ROB327230 RXW327230:RXX327230 SHS327230:SHT327230 SRO327230:SRP327230 TBK327230:TBL327230 TLG327230:TLH327230 TVC327230:TVD327230 UEY327230:UEZ327230 UOU327230:UOV327230 UYQ327230:UYR327230 VIM327230:VIN327230 VSI327230:VSJ327230 WCE327230:WCF327230 WMA327230:WMB327230 WVW327230:WVX327230 O392766:P392766 JK392766:JL392766 TG392766:TH392766 ADC392766:ADD392766 AMY392766:AMZ392766 AWU392766:AWV392766 BGQ392766:BGR392766 BQM392766:BQN392766 CAI392766:CAJ392766 CKE392766:CKF392766 CUA392766:CUB392766 DDW392766:DDX392766 DNS392766:DNT392766 DXO392766:DXP392766 EHK392766:EHL392766 ERG392766:ERH392766 FBC392766:FBD392766 FKY392766:FKZ392766 FUU392766:FUV392766 GEQ392766:GER392766 GOM392766:GON392766 GYI392766:GYJ392766 HIE392766:HIF392766 HSA392766:HSB392766 IBW392766:IBX392766 ILS392766:ILT392766 IVO392766:IVP392766 JFK392766:JFL392766 JPG392766:JPH392766 JZC392766:JZD392766 KIY392766:KIZ392766 KSU392766:KSV392766 LCQ392766:LCR392766 LMM392766:LMN392766 LWI392766:LWJ392766 MGE392766:MGF392766 MQA392766:MQB392766 MZW392766:MZX392766 NJS392766:NJT392766 NTO392766:NTP392766 ODK392766:ODL392766 ONG392766:ONH392766 OXC392766:OXD392766 PGY392766:PGZ392766 PQU392766:PQV392766 QAQ392766:QAR392766 QKM392766:QKN392766 QUI392766:QUJ392766 REE392766:REF392766 ROA392766:ROB392766 RXW392766:RXX392766 SHS392766:SHT392766 SRO392766:SRP392766 TBK392766:TBL392766 TLG392766:TLH392766 TVC392766:TVD392766 UEY392766:UEZ392766 UOU392766:UOV392766 UYQ392766:UYR392766 VIM392766:VIN392766 VSI392766:VSJ392766 WCE392766:WCF392766 WMA392766:WMB392766 WVW392766:WVX392766 O458302:P458302 JK458302:JL458302 TG458302:TH458302 ADC458302:ADD458302 AMY458302:AMZ458302 AWU458302:AWV458302 BGQ458302:BGR458302 BQM458302:BQN458302 CAI458302:CAJ458302 CKE458302:CKF458302 CUA458302:CUB458302 DDW458302:DDX458302 DNS458302:DNT458302 DXO458302:DXP458302 EHK458302:EHL458302 ERG458302:ERH458302 FBC458302:FBD458302 FKY458302:FKZ458302 FUU458302:FUV458302 GEQ458302:GER458302 GOM458302:GON458302 GYI458302:GYJ458302 HIE458302:HIF458302 HSA458302:HSB458302 IBW458302:IBX458302 ILS458302:ILT458302 IVO458302:IVP458302 JFK458302:JFL458302 JPG458302:JPH458302 JZC458302:JZD458302 KIY458302:KIZ458302 KSU458302:KSV458302 LCQ458302:LCR458302 LMM458302:LMN458302 LWI458302:LWJ458302 MGE458302:MGF458302 MQA458302:MQB458302 MZW458302:MZX458302 NJS458302:NJT458302 NTO458302:NTP458302 ODK458302:ODL458302 ONG458302:ONH458302 OXC458302:OXD458302 PGY458302:PGZ458302 PQU458302:PQV458302 QAQ458302:QAR458302 QKM458302:QKN458302 QUI458302:QUJ458302 REE458302:REF458302 ROA458302:ROB458302 RXW458302:RXX458302 SHS458302:SHT458302 SRO458302:SRP458302 TBK458302:TBL458302 TLG458302:TLH458302 TVC458302:TVD458302 UEY458302:UEZ458302 UOU458302:UOV458302 UYQ458302:UYR458302 VIM458302:VIN458302 VSI458302:VSJ458302 WCE458302:WCF458302 WMA458302:WMB458302 WVW458302:WVX458302 O523838:P523838 JK523838:JL523838 TG523838:TH523838 ADC523838:ADD523838 AMY523838:AMZ523838 AWU523838:AWV523838 BGQ523838:BGR523838 BQM523838:BQN523838 CAI523838:CAJ523838 CKE523838:CKF523838 CUA523838:CUB523838 DDW523838:DDX523838 DNS523838:DNT523838 DXO523838:DXP523838 EHK523838:EHL523838 ERG523838:ERH523838 FBC523838:FBD523838 FKY523838:FKZ523838 FUU523838:FUV523838 GEQ523838:GER523838 GOM523838:GON523838 GYI523838:GYJ523838 HIE523838:HIF523838 HSA523838:HSB523838 IBW523838:IBX523838 ILS523838:ILT523838 IVO523838:IVP523838 JFK523838:JFL523838 JPG523838:JPH523838 JZC523838:JZD523838 KIY523838:KIZ523838 KSU523838:KSV523838 LCQ523838:LCR523838 LMM523838:LMN523838 LWI523838:LWJ523838 MGE523838:MGF523838 MQA523838:MQB523838 MZW523838:MZX523838 NJS523838:NJT523838 NTO523838:NTP523838 ODK523838:ODL523838 ONG523838:ONH523838 OXC523838:OXD523838 PGY523838:PGZ523838 PQU523838:PQV523838 QAQ523838:QAR523838 QKM523838:QKN523838 QUI523838:QUJ523838 REE523838:REF523838 ROA523838:ROB523838 RXW523838:RXX523838 SHS523838:SHT523838 SRO523838:SRP523838 TBK523838:TBL523838 TLG523838:TLH523838 TVC523838:TVD523838 UEY523838:UEZ523838 UOU523838:UOV523838 UYQ523838:UYR523838 VIM523838:VIN523838 VSI523838:VSJ523838 WCE523838:WCF523838 WMA523838:WMB523838 WVW523838:WVX523838 O589374:P589374 JK589374:JL589374 TG589374:TH589374 ADC589374:ADD589374 AMY589374:AMZ589374 AWU589374:AWV589374 BGQ589374:BGR589374 BQM589374:BQN589374 CAI589374:CAJ589374 CKE589374:CKF589374 CUA589374:CUB589374 DDW589374:DDX589374 DNS589374:DNT589374 DXO589374:DXP589374 EHK589374:EHL589374 ERG589374:ERH589374 FBC589374:FBD589374 FKY589374:FKZ589374 FUU589374:FUV589374 GEQ589374:GER589374 GOM589374:GON589374 GYI589374:GYJ589374 HIE589374:HIF589374 HSA589374:HSB589374 IBW589374:IBX589374 ILS589374:ILT589374 IVO589374:IVP589374 JFK589374:JFL589374 JPG589374:JPH589374 JZC589374:JZD589374 KIY589374:KIZ589374 KSU589374:KSV589374 LCQ589374:LCR589374 LMM589374:LMN589374 LWI589374:LWJ589374 MGE589374:MGF589374 MQA589374:MQB589374 MZW589374:MZX589374 NJS589374:NJT589374 NTO589374:NTP589374 ODK589374:ODL589374 ONG589374:ONH589374 OXC589374:OXD589374 PGY589374:PGZ589374 PQU589374:PQV589374 QAQ589374:QAR589374 QKM589374:QKN589374 QUI589374:QUJ589374 REE589374:REF589374 ROA589374:ROB589374 RXW589374:RXX589374 SHS589374:SHT589374 SRO589374:SRP589374 TBK589374:TBL589374 TLG589374:TLH589374 TVC589374:TVD589374 UEY589374:UEZ589374 UOU589374:UOV589374 UYQ589374:UYR589374 VIM589374:VIN589374 VSI589374:VSJ589374 WCE589374:WCF589374 WMA589374:WMB589374 WVW589374:WVX589374 O654910:P654910 JK654910:JL654910 TG654910:TH654910 ADC654910:ADD654910 AMY654910:AMZ654910 AWU654910:AWV654910 BGQ654910:BGR654910 BQM654910:BQN654910 CAI654910:CAJ654910 CKE654910:CKF654910 CUA654910:CUB654910 DDW654910:DDX654910 DNS654910:DNT654910 DXO654910:DXP654910 EHK654910:EHL654910 ERG654910:ERH654910 FBC654910:FBD654910 FKY654910:FKZ654910 FUU654910:FUV654910 GEQ654910:GER654910 GOM654910:GON654910 GYI654910:GYJ654910 HIE654910:HIF654910 HSA654910:HSB654910 IBW654910:IBX654910 ILS654910:ILT654910 IVO654910:IVP654910 JFK654910:JFL654910 JPG654910:JPH654910 JZC654910:JZD654910 KIY654910:KIZ654910 KSU654910:KSV654910 LCQ654910:LCR654910 LMM654910:LMN654910 LWI654910:LWJ654910 MGE654910:MGF654910 MQA654910:MQB654910 MZW654910:MZX654910 NJS654910:NJT654910 NTO654910:NTP654910 ODK654910:ODL654910 ONG654910:ONH654910 OXC654910:OXD654910 PGY654910:PGZ654910 PQU654910:PQV654910 QAQ654910:QAR654910 QKM654910:QKN654910 QUI654910:QUJ654910 REE654910:REF654910 ROA654910:ROB654910 RXW654910:RXX654910 SHS654910:SHT654910 SRO654910:SRP654910 TBK654910:TBL654910 TLG654910:TLH654910 TVC654910:TVD654910 UEY654910:UEZ654910 UOU654910:UOV654910 UYQ654910:UYR654910 VIM654910:VIN654910 VSI654910:VSJ654910 WCE654910:WCF654910 WMA654910:WMB654910 WVW654910:WVX654910 O720446:P720446 JK720446:JL720446 TG720446:TH720446 ADC720446:ADD720446 AMY720446:AMZ720446 AWU720446:AWV720446 BGQ720446:BGR720446 BQM720446:BQN720446 CAI720446:CAJ720446 CKE720446:CKF720446 CUA720446:CUB720446 DDW720446:DDX720446 DNS720446:DNT720446 DXO720446:DXP720446 EHK720446:EHL720446 ERG720446:ERH720446 FBC720446:FBD720446 FKY720446:FKZ720446 FUU720446:FUV720446 GEQ720446:GER720446 GOM720446:GON720446 GYI720446:GYJ720446 HIE720446:HIF720446 HSA720446:HSB720446 IBW720446:IBX720446 ILS720446:ILT720446 IVO720446:IVP720446 JFK720446:JFL720446 JPG720446:JPH720446 JZC720446:JZD720446 KIY720446:KIZ720446 KSU720446:KSV720446 LCQ720446:LCR720446 LMM720446:LMN720446 LWI720446:LWJ720446 MGE720446:MGF720446 MQA720446:MQB720446 MZW720446:MZX720446 NJS720446:NJT720446 NTO720446:NTP720446 ODK720446:ODL720446 ONG720446:ONH720446 OXC720446:OXD720446 PGY720446:PGZ720446 PQU720446:PQV720446 QAQ720446:QAR720446 QKM720446:QKN720446 QUI720446:QUJ720446 REE720446:REF720446 ROA720446:ROB720446 RXW720446:RXX720446 SHS720446:SHT720446 SRO720446:SRP720446 TBK720446:TBL720446 TLG720446:TLH720446 TVC720446:TVD720446 UEY720446:UEZ720446 UOU720446:UOV720446 UYQ720446:UYR720446 VIM720446:VIN720446 VSI720446:VSJ720446 WCE720446:WCF720446 WMA720446:WMB720446 WVW720446:WVX720446 O785982:P785982 JK785982:JL785982 TG785982:TH785982 ADC785982:ADD785982 AMY785982:AMZ785982 AWU785982:AWV785982 BGQ785982:BGR785982 BQM785982:BQN785982 CAI785982:CAJ785982 CKE785982:CKF785982 CUA785982:CUB785982 DDW785982:DDX785982 DNS785982:DNT785982 DXO785982:DXP785982 EHK785982:EHL785982 ERG785982:ERH785982 FBC785982:FBD785982 FKY785982:FKZ785982 FUU785982:FUV785982 GEQ785982:GER785982 GOM785982:GON785982 GYI785982:GYJ785982 HIE785982:HIF785982 HSA785982:HSB785982 IBW785982:IBX785982 ILS785982:ILT785982 IVO785982:IVP785982 JFK785982:JFL785982 JPG785982:JPH785982 JZC785982:JZD785982 KIY785982:KIZ785982 KSU785982:KSV785982 LCQ785982:LCR785982 LMM785982:LMN785982 LWI785982:LWJ785982 MGE785982:MGF785982 MQA785982:MQB785982 MZW785982:MZX785982 NJS785982:NJT785982 NTO785982:NTP785982 ODK785982:ODL785982 ONG785982:ONH785982 OXC785982:OXD785982 PGY785982:PGZ785982 PQU785982:PQV785982 QAQ785982:QAR785982 QKM785982:QKN785982 QUI785982:QUJ785982 REE785982:REF785982 ROA785982:ROB785982 RXW785982:RXX785982 SHS785982:SHT785982 SRO785982:SRP785982 TBK785982:TBL785982 TLG785982:TLH785982 TVC785982:TVD785982 UEY785982:UEZ785982 UOU785982:UOV785982 UYQ785982:UYR785982 VIM785982:VIN785982 VSI785982:VSJ785982 WCE785982:WCF785982 WMA785982:WMB785982 WVW785982:WVX785982 O851518:P851518 JK851518:JL851518 TG851518:TH851518 ADC851518:ADD851518 AMY851518:AMZ851518 AWU851518:AWV851518 BGQ851518:BGR851518 BQM851518:BQN851518 CAI851518:CAJ851518 CKE851518:CKF851518 CUA851518:CUB851518 DDW851518:DDX851518 DNS851518:DNT851518 DXO851518:DXP851518 EHK851518:EHL851518 ERG851518:ERH851518 FBC851518:FBD851518 FKY851518:FKZ851518 FUU851518:FUV851518 GEQ851518:GER851518 GOM851518:GON851518 GYI851518:GYJ851518 HIE851518:HIF851518 HSA851518:HSB851518 IBW851518:IBX851518 ILS851518:ILT851518 IVO851518:IVP851518 JFK851518:JFL851518 JPG851518:JPH851518 JZC851518:JZD851518 KIY851518:KIZ851518 KSU851518:KSV851518 LCQ851518:LCR851518 LMM851518:LMN851518 LWI851518:LWJ851518 MGE851518:MGF851518 MQA851518:MQB851518 MZW851518:MZX851518 NJS851518:NJT851518 NTO851518:NTP851518 ODK851518:ODL851518 ONG851518:ONH851518 OXC851518:OXD851518 PGY851518:PGZ851518 PQU851518:PQV851518 QAQ851518:QAR851518 QKM851518:QKN851518 QUI851518:QUJ851518 REE851518:REF851518 ROA851518:ROB851518 RXW851518:RXX851518 SHS851518:SHT851518 SRO851518:SRP851518 TBK851518:TBL851518 TLG851518:TLH851518 TVC851518:TVD851518 UEY851518:UEZ851518 UOU851518:UOV851518 UYQ851518:UYR851518 VIM851518:VIN851518 VSI851518:VSJ851518 WCE851518:WCF851518 WMA851518:WMB851518 WVW851518:WVX851518 O917054:P917054 JK917054:JL917054 TG917054:TH917054 ADC917054:ADD917054 AMY917054:AMZ917054 AWU917054:AWV917054 BGQ917054:BGR917054 BQM917054:BQN917054 CAI917054:CAJ917054 CKE917054:CKF917054 CUA917054:CUB917054 DDW917054:DDX917054 DNS917054:DNT917054 DXO917054:DXP917054 EHK917054:EHL917054 ERG917054:ERH917054 FBC917054:FBD917054 FKY917054:FKZ917054 FUU917054:FUV917054 GEQ917054:GER917054 GOM917054:GON917054 GYI917054:GYJ917054 HIE917054:HIF917054 HSA917054:HSB917054 IBW917054:IBX917054 ILS917054:ILT917054 IVO917054:IVP917054 JFK917054:JFL917054 JPG917054:JPH917054 JZC917054:JZD917054 KIY917054:KIZ917054 KSU917054:KSV917054 LCQ917054:LCR917054 LMM917054:LMN917054 LWI917054:LWJ917054 MGE917054:MGF917054 MQA917054:MQB917054 MZW917054:MZX917054 NJS917054:NJT917054 NTO917054:NTP917054 ODK917054:ODL917054 ONG917054:ONH917054 OXC917054:OXD917054 PGY917054:PGZ917054 PQU917054:PQV917054 QAQ917054:QAR917054 QKM917054:QKN917054 QUI917054:QUJ917054 REE917054:REF917054 ROA917054:ROB917054 RXW917054:RXX917054 SHS917054:SHT917054 SRO917054:SRP917054 TBK917054:TBL917054 TLG917054:TLH917054 TVC917054:TVD917054 UEY917054:UEZ917054 UOU917054:UOV917054 UYQ917054:UYR917054 VIM917054:VIN917054 VSI917054:VSJ917054 WCE917054:WCF917054 WMA917054:WMB917054 WVW917054:WVX917054 O982590:P982590 JK982590:JL982590 TG982590:TH982590 ADC982590:ADD982590 AMY982590:AMZ982590 AWU982590:AWV982590 BGQ982590:BGR982590 BQM982590:BQN982590 CAI982590:CAJ982590 CKE982590:CKF982590 CUA982590:CUB982590 DDW982590:DDX982590 DNS982590:DNT982590 DXO982590:DXP982590 EHK982590:EHL982590 ERG982590:ERH982590 FBC982590:FBD982590 FKY982590:FKZ982590 FUU982590:FUV982590 GEQ982590:GER982590 GOM982590:GON982590 GYI982590:GYJ982590 HIE982590:HIF982590 HSA982590:HSB982590 IBW982590:IBX982590 ILS982590:ILT982590 IVO982590:IVP982590 JFK982590:JFL982590 JPG982590:JPH982590 JZC982590:JZD982590 KIY982590:KIZ982590 KSU982590:KSV982590 LCQ982590:LCR982590 LMM982590:LMN982590 LWI982590:LWJ982590 MGE982590:MGF982590 MQA982590:MQB982590 MZW982590:MZX982590 NJS982590:NJT982590 NTO982590:NTP982590 ODK982590:ODL982590 ONG982590:ONH982590 OXC982590:OXD982590 PGY982590:PGZ982590 PQU982590:PQV982590 QAQ982590:QAR982590 QKM982590:QKN982590 QUI982590:QUJ982590 REE982590:REF982590 ROA982590:ROB982590 RXW982590:RXX982590 SHS982590:SHT982590 SRO982590:SRP982590 TBK982590:TBL982590 TLG982590:TLH982590 TVC982590:TVD982590 UEY982590:UEZ982590 UOU982590:UOV982590 UYQ982590:UYR982590 VIM982590:VIN982590 VSI982590:VSJ982590 WCE982590:WCF982590 WMA982590:WMB982590 WVW982590:WVX982590" xr:uid="{9575DDF8-1AF9-4487-8C60-336EDD05171F}">
      <formula1>$W$13:$W$16</formula1>
    </dataValidation>
  </dataValidations>
  <printOptions horizontalCentered="1" verticalCentered="1"/>
  <pageMargins left="0.19685039370078741" right="3.937007874015748E-2" top="0.19685039370078741" bottom="0.19685039370078741" header="0.19685039370078741" footer="0.19685039370078741"/>
  <pageSetup paperSize="9" scale="43" orientation="portrait" r:id="rId2"/>
  <headerFooter scaleWithDoc="0">
    <oddHeader xml:space="preserve">&amp;L
&amp;G&amp;C
&amp;R
</oddHeader>
    <oddFooter>&amp;C&amp;7INFARMED - Autoridade Nacional do Medicamento e Produtos de Saúde, I.P.
Parque de Saúde de Lisboa - Av. do Brasil, 53 * 1749-004 Lisboa * Tel.: +351 217 987 100 *  Fax: +351 217 987 316  * Website: www.infarmed.pt * E-mail: infarmed@infarmed.pt</oddFooter>
  </headerFooter>
  <ignoredErrors>
    <ignoredError sqref="G40:H40" numberStoredAsText="1"/>
  </ignoredErrors>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1</vt:i4>
      </vt:variant>
    </vt:vector>
  </HeadingPairs>
  <TitlesOfParts>
    <vt:vector size="2" baseType="lpstr">
      <vt:lpstr>Formulário </vt:lpstr>
      <vt:lpstr>'Formulário '!Área_de_Impressão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Georgina Jesus</dc:creator>
  <cp:lastModifiedBy>Preços</cp:lastModifiedBy>
  <cp:lastPrinted>2024-12-03T11:30:21Z</cp:lastPrinted>
  <dcterms:created xsi:type="dcterms:W3CDTF">2024-02-05T15:20:30Z</dcterms:created>
  <dcterms:modified xsi:type="dcterms:W3CDTF">2024-12-03T11:38:00Z</dcterms:modified>
</cp:coreProperties>
</file>