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DATS\Medicamentos\Precos\APROVAÇÃO_DEFINIÇÃO_VALIDAÇÃO PREÇOS\APROVAÇÕES_DEFINIÇÃO_FICCIONAMENTOS  PREÇOS\2024\MODELOS NÃO GENÉRICOS_PVP_PVH\"/>
    </mc:Choice>
  </mc:AlternateContent>
  <xr:revisionPtr revIDLastSave="0" documentId="13_ncr:1_{3D18AF0E-FBF8-469A-BA4F-7FC0BBDF45E4}" xr6:coauthVersionLast="47" xr6:coauthVersionMax="47" xr10:uidLastSave="{00000000-0000-0000-0000-000000000000}"/>
  <bookViews>
    <workbookView xWindow="-110" yWindow="-110" windowWidth="19420" windowHeight="10420" xr2:uid="{7A0C036A-067E-4D1F-904F-759522310FA9}"/>
  </bookViews>
  <sheets>
    <sheet name="Formulário " sheetId="1" r:id="rId1"/>
  </sheets>
  <definedNames>
    <definedName name="_xlnm.Print_Area" localSheetId="0">'Formulário '!$A$1:$P$59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7" i="1" l="1"/>
  <c r="B56" i="1"/>
  <c r="B55" i="1"/>
  <c r="B54" i="1"/>
  <c r="B53" i="1"/>
  <c r="B52" i="1"/>
  <c r="C51" i="1"/>
  <c r="B51" i="1"/>
  <c r="I46" i="1"/>
  <c r="K46" i="1" s="1"/>
  <c r="G57" i="1" s="1"/>
  <c r="G46" i="1"/>
  <c r="H46" i="1" s="1"/>
  <c r="F46" i="1"/>
  <c r="E46" i="1"/>
  <c r="D46" i="1"/>
  <c r="I45" i="1"/>
  <c r="K45" i="1" s="1"/>
  <c r="G56" i="1" s="1"/>
  <c r="G45" i="1"/>
  <c r="H45" i="1" s="1"/>
  <c r="F45" i="1"/>
  <c r="E45" i="1"/>
  <c r="D45" i="1"/>
  <c r="I44" i="1"/>
  <c r="K44" i="1" s="1"/>
  <c r="G55" i="1" s="1"/>
  <c r="G44" i="1"/>
  <c r="H44" i="1" s="1"/>
  <c r="F44" i="1"/>
  <c r="E44" i="1"/>
  <c r="D44" i="1"/>
  <c r="I43" i="1"/>
  <c r="K43" i="1" s="1"/>
  <c r="G54" i="1" s="1"/>
  <c r="G43" i="1"/>
  <c r="H43" i="1" s="1"/>
  <c r="F43" i="1"/>
  <c r="E43" i="1"/>
  <c r="D43" i="1"/>
  <c r="I42" i="1"/>
  <c r="K42" i="1" s="1"/>
  <c r="G53" i="1" s="1"/>
  <c r="G42" i="1"/>
  <c r="H42" i="1" s="1"/>
  <c r="F42" i="1"/>
  <c r="E42" i="1"/>
  <c r="D42" i="1"/>
  <c r="G41" i="1"/>
  <c r="H41" i="1" s="1"/>
  <c r="F41" i="1"/>
  <c r="E41" i="1"/>
  <c r="D41" i="1"/>
  <c r="R35" i="1"/>
  <c r="R34" i="1"/>
  <c r="Q34" i="1"/>
  <c r="P34" i="1"/>
  <c r="T32" i="1"/>
  <c r="S32" i="1"/>
  <c r="R32" i="1"/>
  <c r="Q32" i="1"/>
  <c r="P32" i="1"/>
  <c r="W29" i="1"/>
  <c r="V29" i="1"/>
  <c r="U29" i="1"/>
  <c r="T29" i="1"/>
  <c r="S29" i="1"/>
  <c r="R29" i="1"/>
  <c r="Q29" i="1"/>
  <c r="P29" i="1"/>
  <c r="L29" i="1"/>
  <c r="P43" i="1" s="1"/>
  <c r="H29" i="1"/>
  <c r="J29" i="1" s="1"/>
  <c r="G29" i="1"/>
  <c r="B29" i="1"/>
  <c r="Y28" i="1"/>
  <c r="X28" i="1"/>
  <c r="W28" i="1"/>
  <c r="V28" i="1"/>
  <c r="U28" i="1"/>
  <c r="T28" i="1"/>
  <c r="S28" i="1"/>
  <c r="R28" i="1"/>
  <c r="Q28" i="1"/>
  <c r="P28" i="1"/>
  <c r="L28" i="1"/>
  <c r="P42" i="1" s="1"/>
  <c r="H28" i="1"/>
  <c r="J28" i="1" s="1"/>
  <c r="G28" i="1"/>
  <c r="E28" i="1"/>
  <c r="H27" i="1"/>
  <c r="J27" i="1" s="1"/>
  <c r="G27" i="1"/>
  <c r="E27" i="1"/>
  <c r="L27" i="1" s="1"/>
  <c r="A27" i="1" s="1"/>
  <c r="T26" i="1"/>
  <c r="S26" i="1"/>
  <c r="R26" i="1"/>
  <c r="Q26" i="1"/>
  <c r="P26" i="1"/>
  <c r="H26" i="1"/>
  <c r="J26" i="1" s="1"/>
  <c r="G26" i="1"/>
  <c r="T25" i="1"/>
  <c r="S25" i="1"/>
  <c r="R25" i="1"/>
  <c r="Q25" i="1"/>
  <c r="P25" i="1"/>
  <c r="H25" i="1"/>
  <c r="J25" i="1" s="1"/>
  <c r="G25" i="1"/>
  <c r="T24" i="1"/>
  <c r="S24" i="1"/>
  <c r="R24" i="1"/>
  <c r="Q24" i="1"/>
  <c r="P24" i="1"/>
  <c r="H24" i="1"/>
  <c r="J24" i="1" s="1"/>
  <c r="G24" i="1"/>
  <c r="P23" i="1"/>
  <c r="X20" i="1"/>
  <c r="M20" i="1"/>
  <c r="J20" i="1"/>
  <c r="X19" i="1"/>
  <c r="Z19" i="1" s="1"/>
  <c r="E24" i="1" s="1"/>
  <c r="V19" i="1"/>
  <c r="E26" i="1" s="1"/>
  <c r="M19" i="1"/>
  <c r="J19" i="1"/>
  <c r="M18" i="1"/>
  <c r="J18" i="1"/>
  <c r="M17" i="1"/>
  <c r="J17" i="1"/>
  <c r="M16" i="1"/>
  <c r="J16" i="1"/>
  <c r="M15" i="1"/>
  <c r="J15" i="1"/>
  <c r="L25" i="1" l="1"/>
  <c r="A25" i="1" s="1"/>
  <c r="C54" i="1"/>
  <c r="C55" i="1"/>
  <c r="C53" i="1"/>
  <c r="C52" i="1"/>
  <c r="C57" i="1"/>
  <c r="C56" i="1"/>
  <c r="L26" i="1"/>
  <c r="A26" i="1" s="1"/>
  <c r="Q35" i="1"/>
  <c r="V20" i="1"/>
  <c r="Z29" i="1"/>
  <c r="L24" i="1"/>
  <c r="P35" i="1"/>
  <c r="A28" i="1"/>
  <c r="A29" i="1"/>
  <c r="A24" i="1" l="1"/>
  <c r="E35" i="1"/>
  <c r="I41" i="1" l="1"/>
  <c r="K41" i="1" s="1"/>
  <c r="G52" i="1" s="1"/>
  <c r="K35" i="1"/>
  <c r="G5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Fernanda Ferrador</author>
    <author>fernanda ferrador</author>
  </authors>
  <commentList>
    <comment ref="O14" authorId="0" shapeId="0" xr:uid="{BDF18AF5-A86C-4A26-9C1D-E6101281F7E2}">
      <text>
        <r>
          <rPr>
            <b/>
            <sz val="14"/>
            <color indexed="81"/>
            <rFont val="Tahoma"/>
            <family val="2"/>
          </rPr>
          <t xml:space="preserve">
Escolher o tipo de Classificação do Medicamento: 
      -  Envase  Normal
      -  Envase Clínico </t>
        </r>
      </text>
    </comment>
    <comment ref="C35" authorId="1" shapeId="0" xr:uid="{6334BC8A-11D6-4AB9-B91F-B701AA8FFD3E}">
      <text>
        <r>
          <rPr>
            <b/>
            <sz val="14"/>
            <color indexed="81"/>
            <rFont val="Tahoma"/>
            <family val="2"/>
          </rPr>
          <t xml:space="preserve">
Escolher o tipo de cálculo segundo a regras e critérios definidos nos artºs 6º e 9º da Port. nº 195-C/2015:
      -  Média dos Paises 
      -  Portugal 
      -  Outro / Origem</t>
        </r>
      </text>
    </comment>
  </commentList>
</comments>
</file>

<file path=xl/sharedStrings.xml><?xml version="1.0" encoding="utf-8"?>
<sst xmlns="http://schemas.openxmlformats.org/spreadsheetml/2006/main" count="689" uniqueCount="662">
  <si>
    <t>EMPRESA</t>
  </si>
  <si>
    <t>º</t>
  </si>
  <si>
    <t>1 - MEDICAMENTO NÃO GENÉRICO (APRESENTAÇÃO DE MENOR DIMENSÃO)</t>
  </si>
  <si>
    <t>Nº DE REGISTO</t>
  </si>
  <si>
    <t>NOME DO MEDICAMENTO</t>
  </si>
  <si>
    <t>DCI</t>
  </si>
  <si>
    <t>FORMA FARMACÊUTICA</t>
  </si>
  <si>
    <t>Comprimido revestido por película</t>
  </si>
  <si>
    <t>APRESENTAÇÃO</t>
  </si>
  <si>
    <t>unidade(s)</t>
  </si>
  <si>
    <t>ACONDICIONAMENTO</t>
  </si>
  <si>
    <t>DOSAGEM</t>
  </si>
  <si>
    <t>mg</t>
  </si>
  <si>
    <t>2 - MEDICAMENTO NÃO GENÉRICO DE REFERÊNCIA</t>
  </si>
  <si>
    <t>ESPANHA</t>
  </si>
  <si>
    <t>PAÍSES</t>
  </si>
  <si>
    <t>MARCA</t>
  </si>
  <si>
    <t>CLASSIFICAÇÃO MEDICAMENTO</t>
  </si>
  <si>
    <t>H</t>
  </si>
  <si>
    <t>ENVASE CLÍNICO</t>
  </si>
  <si>
    <t>ENVASE NORMAL</t>
  </si>
  <si>
    <t>A</t>
  </si>
  <si>
    <t>FRANÇA</t>
  </si>
  <si>
    <t>ITÁLIA</t>
  </si>
  <si>
    <t>C</t>
  </si>
  <si>
    <t>CLASSE</t>
  </si>
  <si>
    <t>PVA</t>
  </si>
  <si>
    <t>ESLOVÉNIA</t>
  </si>
  <si>
    <t>PORTUGAL</t>
  </si>
  <si>
    <t>OUTRO/ORIGEM</t>
  </si>
  <si>
    <t>3 - CÁLCULO  DOS  PVA  DE  REFERÊNCIA</t>
  </si>
  <si>
    <t xml:space="preserve">PVP </t>
  </si>
  <si>
    <t xml:space="preserve">PVA   </t>
  </si>
  <si>
    <r>
      <t>DOSAGEM
R</t>
    </r>
    <r>
      <rPr>
        <b/>
        <vertAlign val="subscript"/>
        <sz val="16"/>
        <rFont val="Arial"/>
        <family val="2"/>
      </rPr>
      <t>1</t>
    </r>
  </si>
  <si>
    <r>
      <t>APRESENTAÇÃO            R</t>
    </r>
    <r>
      <rPr>
        <b/>
        <vertAlign val="subscript"/>
        <sz val="16"/>
        <rFont val="Arial"/>
        <family val="2"/>
      </rPr>
      <t>2</t>
    </r>
  </si>
  <si>
    <t>APRESENTAÇÃO                         Y</t>
  </si>
  <si>
    <t>PVA 
REFERÊNCIA</t>
  </si>
  <si>
    <r>
      <t>R</t>
    </r>
    <r>
      <rPr>
        <b/>
        <vertAlign val="subscript"/>
        <sz val="18"/>
        <rFont val="Arial"/>
        <family val="2"/>
      </rPr>
      <t>1</t>
    </r>
    <r>
      <rPr>
        <b/>
        <sz val="14"/>
        <rFont val="Arial"/>
        <family val="2"/>
      </rPr>
      <t xml:space="preserve"> - Proporcionalidade da dosagem</t>
    </r>
  </si>
  <si>
    <r>
      <t>R</t>
    </r>
    <r>
      <rPr>
        <b/>
        <vertAlign val="subscript"/>
        <sz val="18"/>
        <rFont val="Arial"/>
        <family val="2"/>
      </rPr>
      <t xml:space="preserve">2 </t>
    </r>
    <r>
      <rPr>
        <b/>
        <sz val="14"/>
        <rFont val="Arial"/>
        <family val="2"/>
      </rPr>
      <t>- Proporcionalidade da dimensão da apresentação</t>
    </r>
  </si>
  <si>
    <t>PVA REFERÊNCIA</t>
  </si>
  <si>
    <t>Média Paises Refª</t>
  </si>
  <si>
    <t>PVP (IVA INCLUÍDO)</t>
  </si>
  <si>
    <t>(1)</t>
  </si>
  <si>
    <t>4 - OUTRAS APRESENTAÇÕES DA  FORMA FARMACÊUTICA E DOSAGEM</t>
  </si>
  <si>
    <t>Nº DE 
REGISTO</t>
  </si>
  <si>
    <r>
      <t xml:space="preserve">   R</t>
    </r>
    <r>
      <rPr>
        <b/>
        <vertAlign val="subscript"/>
        <sz val="18"/>
        <rFont val="Arial"/>
        <family val="2"/>
      </rPr>
      <t>2</t>
    </r>
  </si>
  <si>
    <t>Y</t>
  </si>
  <si>
    <t xml:space="preserve">PVA </t>
  </si>
  <si>
    <t>PVP</t>
  </si>
  <si>
    <t>(2)</t>
  </si>
  <si>
    <t>(3)</t>
  </si>
  <si>
    <t xml:space="preserve">(1) x (2) x (3) </t>
  </si>
  <si>
    <t xml:space="preserve">    </t>
  </si>
  <si>
    <t>Portugal</t>
  </si>
  <si>
    <t>Outro/Origem</t>
  </si>
  <si>
    <t>5 - QUADRO  SÍNTESE</t>
  </si>
  <si>
    <t>Nº DE
 REGISTO</t>
  </si>
  <si>
    <t>APRESENTAÇÃO/DOSAGEM</t>
  </si>
  <si>
    <t>PVP 
CALCULADO</t>
  </si>
  <si>
    <t>6 - CONTATOS</t>
  </si>
  <si>
    <t>NOME:</t>
  </si>
  <si>
    <t>Aditivo para banho</t>
  </si>
  <si>
    <t>Ampola</t>
  </si>
  <si>
    <t>Acção periférica</t>
  </si>
  <si>
    <t>µg</t>
  </si>
  <si>
    <t>Cápsula</t>
  </si>
  <si>
    <t>Aplicador</t>
  </si>
  <si>
    <t>Acidificantes e alcalinizantes urinários</t>
  </si>
  <si>
    <t>µg/h</t>
  </si>
  <si>
    <t>Cápsula de libertação modificada</t>
  </si>
  <si>
    <t>Aplicador bucal</t>
  </si>
  <si>
    <t>Adjuvantes da cicatrização</t>
  </si>
  <si>
    <t>dose(s)</t>
  </si>
  <si>
    <t>Cápsula de libertação prolongada</t>
  </si>
  <si>
    <t>Barrica</t>
  </si>
  <si>
    <t>Adsorventes</t>
  </si>
  <si>
    <t>g</t>
  </si>
  <si>
    <t>Cápsula gastrorresistente</t>
  </si>
  <si>
    <t>Bisnaga</t>
  </si>
  <si>
    <t>Adstringentes, lubrificantes e lágrimas artificiais</t>
  </si>
  <si>
    <t>Kg</t>
  </si>
  <si>
    <t>Cápsula mole</t>
  </si>
  <si>
    <t>Blister</t>
  </si>
  <si>
    <t>Agentes de diluição, irrigação e lubrificação</t>
  </si>
  <si>
    <t>l</t>
  </si>
  <si>
    <t>Cápsula mole vaginal</t>
  </si>
  <si>
    <t>Boião</t>
  </si>
  <si>
    <t>Agonistas adrenérgicos beta</t>
  </si>
  <si>
    <t>MBq</t>
  </si>
  <si>
    <t>Chá medicinal</t>
  </si>
  <si>
    <t>Caixa</t>
  </si>
  <si>
    <t>Agonistas adrenérgicos beta; Antagonistas colinérgicos</t>
  </si>
  <si>
    <t>Chá medicinal instantâneo</t>
  </si>
  <si>
    <t>Caneta pré-cheia</t>
  </si>
  <si>
    <t>Agonistas adrenérgicos beta; Glucocorticóides</t>
  </si>
  <si>
    <t>mg/ml</t>
  </si>
  <si>
    <t>Champô</t>
  </si>
  <si>
    <t>Cânula</t>
  </si>
  <si>
    <t>Agonistas adrenérgicos beta; Simpaticomiméticos</t>
  </si>
  <si>
    <t>ml</t>
  </si>
  <si>
    <t>Cola para tecidos</t>
  </si>
  <si>
    <t>Cartucho</t>
  </si>
  <si>
    <t>Agonistas alfa 2 centrais</t>
  </si>
  <si>
    <t>U.I./ml</t>
  </si>
  <si>
    <t>Colírio de libertação prolongada</t>
  </si>
  <si>
    <t>Cilindro de gás</t>
  </si>
  <si>
    <t>Alcalinizantes</t>
  </si>
  <si>
    <t>Colírio, comprimido e solvente para solução</t>
  </si>
  <si>
    <t>Coluna de eluição</t>
  </si>
  <si>
    <t>Alquilantes</t>
  </si>
  <si>
    <t>outro</t>
  </si>
  <si>
    <t>Colírio, solução</t>
  </si>
  <si>
    <t>Dispositivo doseador</t>
  </si>
  <si>
    <t>Amidinopenicilinas</t>
  </si>
  <si>
    <t>Colírio, suspensão</t>
  </si>
  <si>
    <t>Fecho com pincel</t>
  </si>
  <si>
    <t>Aminoácidos</t>
  </si>
  <si>
    <t>Comprimido</t>
  </si>
  <si>
    <t>Fita termossoldada</t>
  </si>
  <si>
    <t>Aminoglicosídeos</t>
  </si>
  <si>
    <t>Comprimido + Suspensão Oral</t>
  </si>
  <si>
    <t>Folha</t>
  </si>
  <si>
    <t>Aminopenicilinas</t>
  </si>
  <si>
    <t>Comprimido bucal</t>
  </si>
  <si>
    <t>Frasco</t>
  </si>
  <si>
    <t>Analgésicos e antipiréticos</t>
  </si>
  <si>
    <t>Comprimido bucal mucoadesivo</t>
  </si>
  <si>
    <t>Frasco conta-gotas</t>
  </si>
  <si>
    <t>Analgésicos e antipiréticos; Antiagregantes plaquetários</t>
  </si>
  <si>
    <t>Comprimido de libertação modificada</t>
  </si>
  <si>
    <t>Frasco nebulizador</t>
  </si>
  <si>
    <t>Analgésicos e antipiréticos; Antidepressores</t>
  </si>
  <si>
    <t>Comprimido de libertação prolongada</t>
  </si>
  <si>
    <t>Frasco para injectáveis</t>
  </si>
  <si>
    <t>Analgésicos e antipiréticos; Antiepilépticos e anticonvulsivantes</t>
  </si>
  <si>
    <t>Comprimido de libertação prolongada revestido por película</t>
  </si>
  <si>
    <t>Frasco polvilhador</t>
  </si>
  <si>
    <t>Analgésicos e antipiréticos; Derivados do ácido acético</t>
  </si>
  <si>
    <t>Comprimido dispersível</t>
  </si>
  <si>
    <t>Inalador</t>
  </si>
  <si>
    <t>Analgésicos estupefacientes</t>
  </si>
  <si>
    <t>Comprimido dispersível ou para mastigar</t>
  </si>
  <si>
    <t>Nebulizador</t>
  </si>
  <si>
    <t>Análogos da hormona libertadora de gonadotropina</t>
  </si>
  <si>
    <t>Comprimido efervescente</t>
  </si>
  <si>
    <t>Recipiente criogénico fixo</t>
  </si>
  <si>
    <t>Análogos das prostaglandinas</t>
  </si>
  <si>
    <t>Comprimido gastrorresistente</t>
  </si>
  <si>
    <t>Recipiente criogénico móvel</t>
  </si>
  <si>
    <t>Análogos não nucleosídeos inibidores da transcriptase inversa (reversa)</t>
  </si>
  <si>
    <t>comprimido gastrorresistente de libertação prolongada</t>
  </si>
  <si>
    <t>Recipiente multidose</t>
  </si>
  <si>
    <t>Análogos nucleosídeos inibidores da transcriptase inversa (reversa)</t>
  </si>
  <si>
    <t>Comprimido orodispersível</t>
  </si>
  <si>
    <t>Recipiente multidose com inalador</t>
  </si>
  <si>
    <t>Androgéneos e anabolizantes</t>
  </si>
  <si>
    <t>Comprimido para chupar</t>
  </si>
  <si>
    <t>Recipiente multidose  sistema  fecho s/ entrada de ar</t>
  </si>
  <si>
    <t>Anestésicos gerais</t>
  </si>
  <si>
    <t>Comprimido para mastigar</t>
  </si>
  <si>
    <t>Recipiente para comprimidos</t>
  </si>
  <si>
    <t>Anestésicos locais</t>
  </si>
  <si>
    <t>Comprimido para suspensão rectal</t>
  </si>
  <si>
    <t>Recipiente pressurizado</t>
  </si>
  <si>
    <t>Comprimido revestido</t>
  </si>
  <si>
    <t>Recipiente unidose</t>
  </si>
  <si>
    <t>Anestésicos locais e antipruriginosos</t>
  </si>
  <si>
    <t>Saco</t>
  </si>
  <si>
    <t>Anestésicos locais; De aplicação tópica</t>
  </si>
  <si>
    <t>Comprimido solúvel</t>
  </si>
  <si>
    <t>Saqueta</t>
  </si>
  <si>
    <t>Ansiolíticos, sedativos e hipnóticos</t>
  </si>
  <si>
    <t>Comprimido sublingual</t>
  </si>
  <si>
    <t>Seringa pré-cheia</t>
  </si>
  <si>
    <t>Antagonistas colinérgicos</t>
  </si>
  <si>
    <t>Comprimido vaginal</t>
  </si>
  <si>
    <t>Tubo</t>
  </si>
  <si>
    <t>Antagonistas dos leucotrienos</t>
  </si>
  <si>
    <t>Concentrado e solvente para solução para perfusão</t>
  </si>
  <si>
    <t>Outro</t>
  </si>
  <si>
    <t>Antagonistas dos receptores da angiotensina</t>
  </si>
  <si>
    <t>Concentrado para solução cutânea</t>
  </si>
  <si>
    <t>Antagonistas dos receptores H2</t>
  </si>
  <si>
    <t>Concentrado para solução injectável</t>
  </si>
  <si>
    <t>Antagonistas hipofisários</t>
  </si>
  <si>
    <t>Concentrado para solução injectável ou para perfusão</t>
  </si>
  <si>
    <t>Antiácidos</t>
  </si>
  <si>
    <t>Antiagregantes plaquetários</t>
  </si>
  <si>
    <t>Concentrado para solução oral</t>
  </si>
  <si>
    <t>Antiandrogénios</t>
  </si>
  <si>
    <t>Concentrado para solução para perfusão</t>
  </si>
  <si>
    <t>Antianginosos</t>
  </si>
  <si>
    <t>Concentrado para suspensão para perfusão</t>
  </si>
  <si>
    <t>Antiasmáticos de acção profiláctica</t>
  </si>
  <si>
    <t>Conjunto para preparações radiofarmacêuticas</t>
  </si>
  <si>
    <t>Antibacterianos</t>
  </si>
  <si>
    <t>Creme</t>
  </si>
  <si>
    <t>Creme rectal</t>
  </si>
  <si>
    <t>Antibacterianos; Anti-inflamatórios não esteróides</t>
  </si>
  <si>
    <t>Creme vaginal</t>
  </si>
  <si>
    <t>Antibacterianos; Corticosteróides</t>
  </si>
  <si>
    <t>Creme vaginal + Óvulo</t>
  </si>
  <si>
    <t>Antibióticos</t>
  </si>
  <si>
    <t>Emplastro medicamentoso</t>
  </si>
  <si>
    <t>Anticolinérgicos</t>
  </si>
  <si>
    <t>Emplastro para teste cutâneo</t>
  </si>
  <si>
    <t>Emulsão cutânea</t>
  </si>
  <si>
    <t>Anticoncepcionais</t>
  </si>
  <si>
    <t>Emulsão e suspensão para emulsão injectável</t>
  </si>
  <si>
    <t>Antidepressores</t>
  </si>
  <si>
    <t>Emulsão injectável</t>
  </si>
  <si>
    <t>Antidiabéticos orais</t>
  </si>
  <si>
    <t>Emulsão injectável ou para perfusão</t>
  </si>
  <si>
    <t>Antidiarreicos</t>
  </si>
  <si>
    <t>Emulsão oral</t>
  </si>
  <si>
    <t>Antidislipidémicos</t>
  </si>
  <si>
    <t>Emulsão para perfusão</t>
  </si>
  <si>
    <t>Antieméticos e antivertiginosos</t>
  </si>
  <si>
    <t>Esponja medicamentosa</t>
  </si>
  <si>
    <t>Antieméticos e antivertiginosos; Modificadores da motilidade gástrica ou procinéticos</t>
  </si>
  <si>
    <t>Espuma cutânea</t>
  </si>
  <si>
    <t>Antiepilépticos e anticonvulsivantes</t>
  </si>
  <si>
    <t>Espuma rectal</t>
  </si>
  <si>
    <t>Antiepilépticos e anticonvulsivantes; Ansiolíticos, sedativos e hipnóticos</t>
  </si>
  <si>
    <t>Espuma vaginal</t>
  </si>
  <si>
    <t>Antiespasmódicos</t>
  </si>
  <si>
    <t>Gás medicinal comprimido</t>
  </si>
  <si>
    <t>Antiestrogénios</t>
  </si>
  <si>
    <t>Gás medicinal criogénico</t>
  </si>
  <si>
    <t>Antifibrinolíticos</t>
  </si>
  <si>
    <t>Gás medicinal liquefeito</t>
  </si>
  <si>
    <t>Antiflatulentos</t>
  </si>
  <si>
    <t>Gás para inalação</t>
  </si>
  <si>
    <t>Antiflatulentos; Suplementos enzimáticos, bacilos lácteos e análogos</t>
  </si>
  <si>
    <t>Gel</t>
  </si>
  <si>
    <t>Antifúngicos</t>
  </si>
  <si>
    <t>Gel bucal</t>
  </si>
  <si>
    <t>Gel dental</t>
  </si>
  <si>
    <t>Gel endocervical</t>
  </si>
  <si>
    <t>Anti-helmínticos</t>
  </si>
  <si>
    <t>Gel intestinal</t>
  </si>
  <si>
    <t>Anti-hemorrágicos</t>
  </si>
  <si>
    <t>Gel nasal</t>
  </si>
  <si>
    <t>Anti-hemorroidários</t>
  </si>
  <si>
    <t>Gel oftálmico</t>
  </si>
  <si>
    <t>Anti-hipertensores</t>
  </si>
  <si>
    <t>Gel oral</t>
  </si>
  <si>
    <t>Anti-histamínicos</t>
  </si>
  <si>
    <t>Gel periodontal</t>
  </si>
  <si>
    <t>Anti-histamínicos H 1 não sedativos</t>
  </si>
  <si>
    <t>Gel rectal</t>
  </si>
  <si>
    <t>Anti-histamínicos H 1 sedativos</t>
  </si>
  <si>
    <t>Gel uretral</t>
  </si>
  <si>
    <t>Anti-histamínicos H 1 sedativos; Ansiolíticos, sedativos e hipnóticos</t>
  </si>
  <si>
    <t>Gel vaginal</t>
  </si>
  <si>
    <t>Anti-hormonas</t>
  </si>
  <si>
    <t>Gerador de radionuclidos</t>
  </si>
  <si>
    <t>Glóbulos</t>
  </si>
  <si>
    <t>Anti-infecciosos</t>
  </si>
  <si>
    <t>Goma para mascar medicamentosa</t>
  </si>
  <si>
    <t>Anti-infecciosos e anti-sépticos urinários</t>
  </si>
  <si>
    <t>Gotas auriculares ou colírio, solução</t>
  </si>
  <si>
    <t>Anti-inflamatórios intestinais</t>
  </si>
  <si>
    <t>Gotas auriculares, solução</t>
  </si>
  <si>
    <t>Anti-inflamatórios intestinais; Modificadores da evolução da doença reumatismal</t>
  </si>
  <si>
    <t>Gotas auriculares, suspensão</t>
  </si>
  <si>
    <t>Anti-inflamatórios não esteróides</t>
  </si>
  <si>
    <t>Gotas nasais, solução</t>
  </si>
  <si>
    <t>Anti-inflamatórios não esteróides para uso tópico</t>
  </si>
  <si>
    <t>Gotas orais, solução</t>
  </si>
  <si>
    <t>Antilepróticos</t>
  </si>
  <si>
    <t>Gotas orais, suspensão</t>
  </si>
  <si>
    <t>Antimaláricos</t>
  </si>
  <si>
    <t>Granulado</t>
  </si>
  <si>
    <t>Antimetabolitos</t>
  </si>
  <si>
    <t>Granulado de libertação modificada</t>
  </si>
  <si>
    <t>Antimetabolitos; Imunomoduladores</t>
  </si>
  <si>
    <t>Granulado de libertação prolongada</t>
  </si>
  <si>
    <t>Antimetabolitos; Modificadores da evolução da doença reumatismal</t>
  </si>
  <si>
    <t>Granulado de libertação prolongada para suspensão oral</t>
  </si>
  <si>
    <t>Antimiasténicos</t>
  </si>
  <si>
    <t>Granulado efervescente</t>
  </si>
  <si>
    <t>Antiparasitários</t>
  </si>
  <si>
    <t>Granulado gastrorresistente</t>
  </si>
  <si>
    <t>Antiparkinsónicos</t>
  </si>
  <si>
    <t>Granulado gastrorresistente para suspensão oral</t>
  </si>
  <si>
    <t>Antipsicóticos</t>
  </si>
  <si>
    <t>Granulado para solução oral</t>
  </si>
  <si>
    <t>Anti-retrovirais</t>
  </si>
  <si>
    <t>Granulado para solução oral ou rectal</t>
  </si>
  <si>
    <t>Anti-sépticos e desinfectantes</t>
  </si>
  <si>
    <t>Granulado para suspensão oral</t>
  </si>
  <si>
    <t>Anti-sépticos e desinfectantes; Outros medicamentos tópicos vaginais</t>
  </si>
  <si>
    <t>Implante</t>
  </si>
  <si>
    <t>Antituberculosos</t>
  </si>
  <si>
    <t>Implante em cadeia</t>
  </si>
  <si>
    <t>Antitússicos</t>
  </si>
  <si>
    <t>Implante, pó para suspensão</t>
  </si>
  <si>
    <t>Antivíricos</t>
  </si>
  <si>
    <t>Inserto dental</t>
  </si>
  <si>
    <t>Antivitamínicos K</t>
  </si>
  <si>
    <t>Inserto oftálmico</t>
  </si>
  <si>
    <t>Aparelho digestivo</t>
  </si>
  <si>
    <t>Lápis uretral</t>
  </si>
  <si>
    <t>Aparelho locomotor</t>
  </si>
  <si>
    <t>Liofilizado oral</t>
  </si>
  <si>
    <t>Aparelho respiratório</t>
  </si>
  <si>
    <t>Liofilizado para solução para perfusão</t>
  </si>
  <si>
    <t>Associação de sais para re-hidratação oral</t>
  </si>
  <si>
    <t>Líquido cutâneo</t>
  </si>
  <si>
    <t>Associações de antibacterianos, antifúngicos e corticosteróides</t>
  </si>
  <si>
    <t>Líquido para inalação por vaporização</t>
  </si>
  <si>
    <t>Associações de diuréticos</t>
  </si>
  <si>
    <t>Líquido para irrigação vesical</t>
  </si>
  <si>
    <t>Associações de penicilinas com inibidores das lactamases beta</t>
  </si>
  <si>
    <t>Óvulo</t>
  </si>
  <si>
    <t>Associações de vitaminas</t>
  </si>
  <si>
    <t>Pasta bucal</t>
  </si>
  <si>
    <t>Associações de vitaminas com sais minerais</t>
  </si>
  <si>
    <t>Pasta cutânea</t>
  </si>
  <si>
    <t>Associações de vitaminas com sais minerais; Outros</t>
  </si>
  <si>
    <t>Pasta dentífrica</t>
  </si>
  <si>
    <t>Associações de vitaminas com sais minerais; Vitaminas D</t>
  </si>
  <si>
    <t>Pasta oral</t>
  </si>
  <si>
    <t>Associações e medicamentos descongestionantes</t>
  </si>
  <si>
    <t>Pastilha</t>
  </si>
  <si>
    <t>Associações e medicamentos descongestionantes; De aplicação tópica</t>
  </si>
  <si>
    <t>Pastilha mole</t>
  </si>
  <si>
    <t>Benzilpenicilinas e fenoximetilpenicilina</t>
  </si>
  <si>
    <t>Película orodispersível</t>
  </si>
  <si>
    <t>Bifosfonatos</t>
  </si>
  <si>
    <t>Penso impregnado</t>
  </si>
  <si>
    <t>Bloqueadores adrenérgicos beta (Classe II)</t>
  </si>
  <si>
    <t>Pó cutâneo</t>
  </si>
  <si>
    <t>Bloqueadores alfa</t>
  </si>
  <si>
    <t>Pó e solução para solução injectável</t>
  </si>
  <si>
    <t>Bloqueadores alfa; Medicamentos usados na retenção urinária</t>
  </si>
  <si>
    <t>Pó e solvente para cola para tecidos</t>
  </si>
  <si>
    <t>Bloqueadores beta</t>
  </si>
  <si>
    <t>Pó e solvente para concentrado para solução para perfusão</t>
  </si>
  <si>
    <t>Bloqueadores beta e alfa</t>
  </si>
  <si>
    <t>Pó e solvente para solução injectável</t>
  </si>
  <si>
    <t>Bloqueadores da entrada do cálcio</t>
  </si>
  <si>
    <t>Pó e solvente para solução injectável em seringa pré-cheia</t>
  </si>
  <si>
    <t>Bloqueadores da entrada do cálcio (Classe IV); Bloqueadores da entrada do cálcio</t>
  </si>
  <si>
    <t>Pó e solvente para solução injectável ou para perfusão</t>
  </si>
  <si>
    <t>Bloqueadores da entrada do cálcio (Classe IV); Bloqueadores da entrada do cálcio; Antianginosos</t>
  </si>
  <si>
    <t>Pó e solvente para solução oral</t>
  </si>
  <si>
    <t>Bloqueadores da entrada do cálcio (Classe IV); Inibidores da enzima de conversão da angiotensina; Bloqueadores da entrada do cálcio</t>
  </si>
  <si>
    <t>Pó e solvente para solução para inalação por nebulização</t>
  </si>
  <si>
    <t>Bloqueadores da entrada do cálcio; Antianginosos</t>
  </si>
  <si>
    <t>Pó e solvente para solução para perfusão</t>
  </si>
  <si>
    <t>Bloqueadores da entrada do cálcio; Antidislipidémicos</t>
  </si>
  <si>
    <t>Pó e solvente para solução para uso intravesical</t>
  </si>
  <si>
    <t>Cálcio</t>
  </si>
  <si>
    <t>Pó e suspensão para suspensão injectável</t>
  </si>
  <si>
    <t>Pó e veículo para dispersão injectável</t>
  </si>
  <si>
    <t>Cálcio; Cálcio</t>
  </si>
  <si>
    <t>Pó e veículo para suspensão injectável</t>
  </si>
  <si>
    <t>Cálcio; Magnésio</t>
  </si>
  <si>
    <t>Pó e veículo para suspensão injectável de libertação prolongada</t>
  </si>
  <si>
    <t>Cálcio; Vitaminas D</t>
  </si>
  <si>
    <t>Pó e veículo para suspensão oral</t>
  </si>
  <si>
    <t>Calcitonina</t>
  </si>
  <si>
    <t>Pó e veículo para suspensão para uso intravesical</t>
  </si>
  <si>
    <t>Carbapenemes</t>
  </si>
  <si>
    <t>Pó efervescente</t>
  </si>
  <si>
    <t>Cefalosporinas de 1ª. Geração</t>
  </si>
  <si>
    <t>Pó liofilizado para reconstituição</t>
  </si>
  <si>
    <t>Cefalosporinas de 2ª. Geração</t>
  </si>
  <si>
    <t>Pó oral</t>
  </si>
  <si>
    <t>Cefalosporinas de 3ª. Geração</t>
  </si>
  <si>
    <t>Pó para concentrado para solução injectável ou para perfusão</t>
  </si>
  <si>
    <t>Cefalosporinas de 4ª. Geração</t>
  </si>
  <si>
    <t>Pó para concentrado para solução para perfusão</t>
  </si>
  <si>
    <t>Citotóxicos que interferem com a tubulina</t>
  </si>
  <si>
    <t>Pó para inalação</t>
  </si>
  <si>
    <t>Citotóxicos que se intercalam no ADN</t>
  </si>
  <si>
    <t>Pó para inalação em recipiente unidose</t>
  </si>
  <si>
    <t>Citotóxicos relacionados com alquilantes</t>
  </si>
  <si>
    <t>Pó para inalação, cápsula</t>
  </si>
  <si>
    <t>Classe Ic (tipo flecainida )</t>
  </si>
  <si>
    <t>Pó para líquido para irrigação vesical</t>
  </si>
  <si>
    <t>Cloranfenicol e tetraciclinas</t>
  </si>
  <si>
    <t>Pó para pulverização cutânea</t>
  </si>
  <si>
    <t>Coleréticos e colagogos</t>
  </si>
  <si>
    <t>Pó para solução injectável</t>
  </si>
  <si>
    <t>Compostos de ferro</t>
  </si>
  <si>
    <t>Pó para solução injectável ou para perfusão</t>
  </si>
  <si>
    <t>Compostos não acídicos</t>
  </si>
  <si>
    <t>Pó para solução injectável ou para solução para inalação por nebulização</t>
  </si>
  <si>
    <t>Corticosteróides</t>
  </si>
  <si>
    <t>Pó para solução oral</t>
  </si>
  <si>
    <t>Corticosteróides de aplicação tópica</t>
  </si>
  <si>
    <t>Pó para solução ou para suspensão injectável</t>
  </si>
  <si>
    <t>Corticosteróides; Glucocorticóides</t>
  </si>
  <si>
    <t>Pó para solução para perfusão</t>
  </si>
  <si>
    <t>De acção curta</t>
  </si>
  <si>
    <t>Pó para solução vaginal</t>
  </si>
  <si>
    <t>De acção intermédia</t>
  </si>
  <si>
    <t>Pó para suspensão injectável</t>
  </si>
  <si>
    <t>De acção prolongada</t>
  </si>
  <si>
    <t>Pó para suspensão injectável + Suspensão injectável</t>
  </si>
  <si>
    <t>De acção sistémica</t>
  </si>
  <si>
    <t>Pó para suspensão oral</t>
  </si>
  <si>
    <t>Pó para suspensão oral ou rectal</t>
  </si>
  <si>
    <t>Pó para suspensão para implantação</t>
  </si>
  <si>
    <t>De acção sistémica; Anticoncepcionais</t>
  </si>
  <si>
    <t>Pó para suspensão para perfusão</t>
  </si>
  <si>
    <t>De aplicação tópica</t>
  </si>
  <si>
    <t>Pó periodontal</t>
  </si>
  <si>
    <t>Derivados do ácido acético</t>
  </si>
  <si>
    <t>Pomada</t>
  </si>
  <si>
    <t>Derivados do ácido antranílico</t>
  </si>
  <si>
    <t>Pomada nasal</t>
  </si>
  <si>
    <t>Derivados do ácido propiónico</t>
  </si>
  <si>
    <t>Pomada oftálmica</t>
  </si>
  <si>
    <t>Derivados do indol e do indeno</t>
  </si>
  <si>
    <t>Pomada rectal</t>
  </si>
  <si>
    <t>Derivados sulfanilamídicos</t>
  </si>
  <si>
    <t>Precursor radiofarmacêutico</t>
  </si>
  <si>
    <t>Descongestionantes</t>
  </si>
  <si>
    <t>Preparação para pulverização sublingual</t>
  </si>
  <si>
    <t>Digitálicos</t>
  </si>
  <si>
    <t>Sistema de libertação vaginal</t>
  </si>
  <si>
    <t>Diuréticos da ansa</t>
  </si>
  <si>
    <t>Sistema transdérmico</t>
  </si>
  <si>
    <t>Diuréticos osmóticos</t>
  </si>
  <si>
    <t>Solução bucal</t>
  </si>
  <si>
    <t>Diuréticos poupadores de potássio</t>
  </si>
  <si>
    <t>Solução cutânea</t>
  </si>
  <si>
    <t>Dopaminomiméticos</t>
  </si>
  <si>
    <t>Solução dental</t>
  </si>
  <si>
    <t>Dopaminomiméticos; Antagonistas hipofisários</t>
  </si>
  <si>
    <t>Solução gastroentérica</t>
  </si>
  <si>
    <t>Emolientes</t>
  </si>
  <si>
    <t>Solução gengival</t>
  </si>
  <si>
    <t>Enzimas anti-inflamatórias</t>
  </si>
  <si>
    <t>Solução injectável</t>
  </si>
  <si>
    <t>Estimulantes da ovulação e gonadotropinas</t>
  </si>
  <si>
    <t>Solução injectável em caneta pré-cheia</t>
  </si>
  <si>
    <t>Estimulantes inespecíficos do Sistema Nervoso Central</t>
  </si>
  <si>
    <t>Solução injectável em seringa pré-cheia</t>
  </si>
  <si>
    <t>Estrogénios e progestagénios</t>
  </si>
  <si>
    <t>Solução injectável ou concentrado para solução para perfusão</t>
  </si>
  <si>
    <t>Solução injectável ou para perfusão</t>
  </si>
  <si>
    <t>Expectorantes</t>
  </si>
  <si>
    <t>Solução oral</t>
  </si>
  <si>
    <t>Factores estimulantes da hematopoiese</t>
  </si>
  <si>
    <t>Solução oral + Pó para solução oral</t>
  </si>
  <si>
    <t>Fámacos profiláticos usados na rinite alérgica</t>
  </si>
  <si>
    <t>Solução para conservação de órgãos</t>
  </si>
  <si>
    <t>Fámacos profiláticos usados na rinite alérgica; Antiasmáticos de acção profiláctica</t>
  </si>
  <si>
    <t>Solução para diálise peritoneal</t>
  </si>
  <si>
    <t>Fibrinolíticos (ou trombolíticos)</t>
  </si>
  <si>
    <t>Solução para dispersão injectável ou para perfusão</t>
  </si>
  <si>
    <t>Fixadores de Fósforo</t>
  </si>
  <si>
    <t>Solução para gargarejar</t>
  </si>
  <si>
    <t>Flúor</t>
  </si>
  <si>
    <t>Solução para hemodiálise</t>
  </si>
  <si>
    <t>Fósforo</t>
  </si>
  <si>
    <t>Solução para hemodiálise ou hemofiltração</t>
  </si>
  <si>
    <t>Gases medicinais</t>
  </si>
  <si>
    <t>Solução para hemodiálise, hemodiafiltração e hemofiltração</t>
  </si>
  <si>
    <t>Glucagom</t>
  </si>
  <si>
    <t>Solução para hemofiltração</t>
  </si>
  <si>
    <t>Glúcidos</t>
  </si>
  <si>
    <t>Solução para inalação por nebulização</t>
  </si>
  <si>
    <t>Glucocorticóides</t>
  </si>
  <si>
    <t>Solução para inalação por vaporização</t>
  </si>
  <si>
    <t>Glucose</t>
  </si>
  <si>
    <t>Solução para lavagem da boca</t>
  </si>
  <si>
    <t>Hemostáticos</t>
  </si>
  <si>
    <t>Solução para lavagem oftálmica</t>
  </si>
  <si>
    <t>Heparinas</t>
  </si>
  <si>
    <t>Solução para modificação de fracção sanguínea</t>
  </si>
  <si>
    <t>Hormonas hipotalâmicas e hipofisárias, seus análogos e antagonistas</t>
  </si>
  <si>
    <t>Solução para nebulização</t>
  </si>
  <si>
    <t>Imunoglobulinas</t>
  </si>
  <si>
    <t>Solução para perfusão</t>
  </si>
  <si>
    <t>Imunomoduladores</t>
  </si>
  <si>
    <t>Solução para perfusão e para solução oral</t>
  </si>
  <si>
    <t>Imunomoduladores de uso tópico</t>
  </si>
  <si>
    <t>Solução para pulverização bucal</t>
  </si>
  <si>
    <t>Imunomoduladores; Modificadores da evolução da doença reumatismal</t>
  </si>
  <si>
    <t>Solução para pulverização bucal ou nasal</t>
  </si>
  <si>
    <t>Inibidores da aromatase</t>
  </si>
  <si>
    <t>Solução para pulverização cutânea</t>
  </si>
  <si>
    <t>Inibidores da bomba de protões</t>
  </si>
  <si>
    <t>Solução para pulverização nasal</t>
  </si>
  <si>
    <t>Inibidores da bomba de protões; Derivados do ácido propiónico</t>
  </si>
  <si>
    <t>Solução para teste cutâneo em picada</t>
  </si>
  <si>
    <t>Inibidores da enzima de conversão da angiotensina</t>
  </si>
  <si>
    <t>Solução rectal</t>
  </si>
  <si>
    <t>Inibidores da enzima de conversão da angiotensina; Bloqueadores da entrada do cálcio</t>
  </si>
  <si>
    <t>Solução vaginal</t>
  </si>
  <si>
    <t>Inibidores da protease</t>
  </si>
  <si>
    <t>Soluções para cola para tecidos</t>
  </si>
  <si>
    <t>Inibidores da topoisomerase I</t>
  </si>
  <si>
    <t>Solvente/Veículo para uso parentérico</t>
  </si>
  <si>
    <t>Inibidores da topoisomerase II</t>
  </si>
  <si>
    <t>Supositório</t>
  </si>
  <si>
    <t>Inibidores das tirosinacinases</t>
  </si>
  <si>
    <t>Suspensão cutânea</t>
  </si>
  <si>
    <t>Inibidores enzimáticos</t>
  </si>
  <si>
    <t>Suspensão dental</t>
  </si>
  <si>
    <t>Inibidores selectivos da Cox 2</t>
  </si>
  <si>
    <t>Suspensão e emulsão para emulsão injectável</t>
  </si>
  <si>
    <t>Insulinas, antidiabéticos orais e glucagom</t>
  </si>
  <si>
    <t>Suspensão injectável</t>
  </si>
  <si>
    <t>Isoxazolilpenicilinas</t>
  </si>
  <si>
    <t>Suspensão injectável de libertação prolongada</t>
  </si>
  <si>
    <t>Laxantes de contacto</t>
  </si>
  <si>
    <t>Suspensão injectável em seringa pré-cheia</t>
  </si>
  <si>
    <t>Laxantes e catárticos</t>
  </si>
  <si>
    <t>Suspensão oral</t>
  </si>
  <si>
    <t>Laxantes expansores do volume fecal</t>
  </si>
  <si>
    <t>Suspensão para implantação</t>
  </si>
  <si>
    <t>Laxantes osmóticos</t>
  </si>
  <si>
    <t>Suspensão para inalação por nebulização</t>
  </si>
  <si>
    <t>Lípidos</t>
  </si>
  <si>
    <t>Suspensão para instilação endotraqueobrônquica</t>
  </si>
  <si>
    <t>Lisados bacterianos</t>
  </si>
  <si>
    <t>Suspensão para pulverização nasal</t>
  </si>
  <si>
    <t>Lítio</t>
  </si>
  <si>
    <t>Suspensão pressurizada para inalação</t>
  </si>
  <si>
    <t>Lobo anterior da hipófise</t>
  </si>
  <si>
    <t>Suspensão rectal</t>
  </si>
  <si>
    <t>Lobo posterior da hipófise</t>
  </si>
  <si>
    <t>Verniz para as unhas medicamentoso</t>
  </si>
  <si>
    <t>Macrólidos</t>
  </si>
  <si>
    <t>Xarope</t>
  </si>
  <si>
    <t>Magnésio</t>
  </si>
  <si>
    <t>Magnésio; Potássio</t>
  </si>
  <si>
    <t>Medicamentos antineoplásicos e imunomoduladores</t>
  </si>
  <si>
    <t>Medicamentos com acção específica nas perturbações do ciclo sono-vigília</t>
  </si>
  <si>
    <t>Medicamentos para tratamento da artrose</t>
  </si>
  <si>
    <t>Medicamentos para tratamento da dependência de drogas</t>
  </si>
  <si>
    <t>Medicamentos para tratamento da litíase biliar</t>
  </si>
  <si>
    <t>Medicamentos para tratamento das anemias hemolíticas e hipoplásticas; Androgéneos e anabolizantes</t>
  </si>
  <si>
    <t>Medicamentos para tratamento das anemias megaloblásticas</t>
  </si>
  <si>
    <t>Medicamentos para uso intra-ocular</t>
  </si>
  <si>
    <t>Medicamentos que actuam na boca e orofaringe</t>
  </si>
  <si>
    <t>Medicamentos que actuam no fígado e vias biliares</t>
  </si>
  <si>
    <t>Medicamentos que actuam no osso e no metabolismo do cálcio</t>
  </si>
  <si>
    <t>Medicamentos que actuam no útero</t>
  </si>
  <si>
    <t>Medicamentos usados na disfunção eréctil</t>
  </si>
  <si>
    <t>Medicamentos usados na enxaqueca</t>
  </si>
  <si>
    <t>Medicamentos usados na incontinência urinária</t>
  </si>
  <si>
    <t>Medicamentos usados na retenção urinária</t>
  </si>
  <si>
    <t>Medicamentos usados nas perturbações da micção</t>
  </si>
  <si>
    <t>Medicamentos usados no tratamento de intoxicações</t>
  </si>
  <si>
    <t>Medicamentos usados no tratamento de intoxicações; Medicamentos para tratamento das anemias megaloblásticas</t>
  </si>
  <si>
    <t>Medicamentos usados no tratamento de intoxicações; Meios de diagnóstico não radiológico</t>
  </si>
  <si>
    <t>Medicamentos usados no tratamento de intoxicações; Outros antiarrítmicos</t>
  </si>
  <si>
    <t>Medicamentos usados para diagnóstico</t>
  </si>
  <si>
    <t>Medicamentos usados para o tratamento da gota</t>
  </si>
  <si>
    <t>Medicamentos utilizados no tratamento sintomático da doença do neurónio motor</t>
  </si>
  <si>
    <t>Medicamentos utilizados no tratamento sintomático das alterações das funções cognitivas</t>
  </si>
  <si>
    <t>Medicamentos utilizados no tratamento sintomático das alterações das funções cognitivas; Outros vasodilatadores</t>
  </si>
  <si>
    <t>Meios de contraste para imagem por ressonância magnética</t>
  </si>
  <si>
    <t>Meios de contraste para ultra-sonografia</t>
  </si>
  <si>
    <t>Meios de diagnóstico não radiológico</t>
  </si>
  <si>
    <t>Midriáticos e cicloplégicos</t>
  </si>
  <si>
    <t>Misturas de macronutrientes</t>
  </si>
  <si>
    <t>Misturas de macronutrientes e micronutrientes</t>
  </si>
  <si>
    <t>Modificadores da evolução da doença reumatismal</t>
  </si>
  <si>
    <t>Modificadores da motilidade gástrica ou procinéticos</t>
  </si>
  <si>
    <t>Modificadores da motilidade gastrointestinal</t>
  </si>
  <si>
    <t>Modulares</t>
  </si>
  <si>
    <t>Monobactamos</t>
  </si>
  <si>
    <t>Não selectivos cardíacos</t>
  </si>
  <si>
    <t>Nutrição</t>
  </si>
  <si>
    <t>Obstipantes</t>
  </si>
  <si>
    <t>Obstipantes; Antiflatulentos</t>
  </si>
  <si>
    <t>Ocitócicos</t>
  </si>
  <si>
    <t>Ocitócicos; Lobo posterior da hipófise</t>
  </si>
  <si>
    <t>Outros</t>
  </si>
  <si>
    <t>Outros antiarrítmicos</t>
  </si>
  <si>
    <t>Outros antibacterianos</t>
  </si>
  <si>
    <t>Outros antibacterianos; Outros antiparasitários</t>
  </si>
  <si>
    <t>Outros anticoagulantes</t>
  </si>
  <si>
    <t>Outros anti-inflamatórios, descongestionantes e antialérgicos</t>
  </si>
  <si>
    <t>Outros antiparasitários</t>
  </si>
  <si>
    <t>Outros antivíricos</t>
  </si>
  <si>
    <t>Outros cardiotónicos</t>
  </si>
  <si>
    <t>Outros citotóxicos</t>
  </si>
  <si>
    <t>Outros medicamentos</t>
  </si>
  <si>
    <t>Outros medicamentos tópicos vaginais</t>
  </si>
  <si>
    <t>Outros medicamentos usados em Dermatologia</t>
  </si>
  <si>
    <t>Outros medicamentos usados em disfunções geniturinárias</t>
  </si>
  <si>
    <t>Outros produtos</t>
  </si>
  <si>
    <t>Outros produtos usados em radiologia</t>
  </si>
  <si>
    <t>Outros vasodilatadores</t>
  </si>
  <si>
    <t>Oxicans</t>
  </si>
  <si>
    <t>Pós</t>
  </si>
  <si>
    <t>Potássio</t>
  </si>
  <si>
    <t>Preparações enzimáticas e produtos aparentados</t>
  </si>
  <si>
    <t>Preparações para verrugas, calos e condilomas</t>
  </si>
  <si>
    <t>Preparações radiofarmacêuticas (radiofármacos)</t>
  </si>
  <si>
    <t>Produtos baritados</t>
  </si>
  <si>
    <t>Produtos iodados</t>
  </si>
  <si>
    <t>Produtos iodados; Hormonas da tiróide e antitiroideus</t>
  </si>
  <si>
    <t>Produtos para alopécia androgénica</t>
  </si>
  <si>
    <t>Produtos para aplicação nasal</t>
  </si>
  <si>
    <t>Produtos para aplicação no ouvido</t>
  </si>
  <si>
    <t>Produtos para aplicação no ouvido; Antibacterianos; Corticosteróides</t>
  </si>
  <si>
    <t>Produtos para as unhas</t>
  </si>
  <si>
    <t>Progestagénios</t>
  </si>
  <si>
    <t>Prolongadores da repolarização (Classe III)</t>
  </si>
  <si>
    <t>Prostaglandinas</t>
  </si>
  <si>
    <t>Protectores da mucosa gástrica</t>
  </si>
  <si>
    <t>Quinolonas</t>
  </si>
  <si>
    <t>Radiofármacos de estrôncio</t>
  </si>
  <si>
    <t>Radiofármacos de gálio</t>
  </si>
  <si>
    <t>Radiofármacos de índio</t>
  </si>
  <si>
    <t>Radiofármacos de iodo</t>
  </si>
  <si>
    <t>Radiofármacos de iodo; Outros produtos</t>
  </si>
  <si>
    <t>Radiofármacos de samário</t>
  </si>
  <si>
    <t>Radiofármacos de tálio</t>
  </si>
  <si>
    <t>Radiofármacos de tecnécio</t>
  </si>
  <si>
    <t>Resinas permutadoras de catiões</t>
  </si>
  <si>
    <t>Rosácea</t>
  </si>
  <si>
    <t>Sais minerais</t>
  </si>
  <si>
    <t>Sangue</t>
  </si>
  <si>
    <t>Selectivos cardíacos</t>
  </si>
  <si>
    <t>Simpaticomiméticos</t>
  </si>
  <si>
    <t>Simpaticomiméticos; Agonistas adrenérgicos beta</t>
  </si>
  <si>
    <t>Simpaticomiméticos; Outros antiarrítmicos</t>
  </si>
  <si>
    <t>Sistema nervoso central</t>
  </si>
  <si>
    <t>Sódio</t>
  </si>
  <si>
    <t>Soluções hipertónicas</t>
  </si>
  <si>
    <t>Soluções isotónicas</t>
  </si>
  <si>
    <t>Soluções para conservação de órgãos</t>
  </si>
  <si>
    <t>Soluções para hemodiálise</t>
  </si>
  <si>
    <t>Soluções para hemodiálise; Soluções para hemofiltração</t>
  </si>
  <si>
    <t>Soluções para hemofiltração</t>
  </si>
  <si>
    <t>Substitutos do plasma e das fracções proteicas do plasma</t>
  </si>
  <si>
    <t>Substitutos do plasma e das fracções proteicas do plasma; Hemostáticos</t>
  </si>
  <si>
    <t>Sulfonamidas e suas associações</t>
  </si>
  <si>
    <t>Suplementos minerais</t>
  </si>
  <si>
    <t>Suplementos vitamínicos lipossolúveis</t>
  </si>
  <si>
    <t>Tensioactivos (surfactantes) pulmonares</t>
  </si>
  <si>
    <t>Tiazidas e análogos</t>
  </si>
  <si>
    <t>Tiazidas e análogos; Antagonistas dos receptores da angiotensina</t>
  </si>
  <si>
    <t>Tiazidas e análogos; Antagonistas dos receptores da angiotensina; Bloqueadores da entrada do cálcio</t>
  </si>
  <si>
    <t>Tiazidas e análogos; Inibidores da enzima de conversão da angiotensina</t>
  </si>
  <si>
    <t>Tratamento de substituição</t>
  </si>
  <si>
    <t>Vacinas (simples e conjugadas)</t>
  </si>
  <si>
    <t>Vasodilatadores</t>
  </si>
  <si>
    <t>Venotrópicos</t>
  </si>
  <si>
    <t>Vitaminas</t>
  </si>
  <si>
    <t>Vitaminas D</t>
  </si>
  <si>
    <t>Vitaminas hidrossolúveis</t>
  </si>
  <si>
    <t>Vitaminas hidrossolúveis; Medicamentos para tratamento das anemias hemolíticas e hipoplásticas</t>
  </si>
  <si>
    <t>Vitaminas hidrossolúveis; Medicamentos para tratamento das anemias megaloblásticas</t>
  </si>
  <si>
    <t>Vitaminas hidrossolúveis; Venotrópicos</t>
  </si>
  <si>
    <t>Vitaminas lipossolúveis</t>
  </si>
  <si>
    <t>Vitaminas lipossolúveis; Vitaminas D</t>
  </si>
  <si>
    <t>Xantinas</t>
  </si>
  <si>
    <t>APROVAÇÃO DE PREÇOS DE MEDICAMENTO NÃO GENÉRICO - 2024</t>
  </si>
  <si>
    <t>M-PRP-011/02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</si>
</sst>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 &quot;€&quot;"/>
    <numFmt numFmtId="165" formatCode="#,##0.000"/>
    <numFmt numFmtId="166" formatCode="_-* #,##0.00\ _€_-;\-* #,##0.00\ _€_-;_-* &quot;-&quot;??\ _€_-;_-@_-"/>
    <numFmt numFmtId="167" formatCode="#,##0.00_ ;\-#,##0.00\ "/>
    <numFmt numFmtId="168" formatCode="0.0000"/>
    <numFmt numFmtId="169" formatCode="0.000"/>
    <numFmt numFmtId="170" formatCode="00"/>
  </numFmts>
  <fonts count="36">
    <font>
      <sz val="10"/>
      <name val="Arial"/>
      <family val="2"/>
    </font>
    <font>
      <sz val="11"/>
      <color theme="1"/>
      <name val="Calibri"/>
      <family val="2"/>
      <scheme val="minor"/>
    </font>
    <font>
      <sz val="10"/>
      <name val="Arial"/>
      <family val="2"/>
    </font>
    <font>
      <sz val="12"/>
      <name val="Arial"/>
      <family val="2"/>
    </font>
    <font>
      <sz val="12"/>
      <color theme="0"/>
      <name val="Arial"/>
      <family val="2"/>
    </font>
    <font>
      <b/>
      <sz val="18"/>
      <name val="Arial"/>
      <family val="2"/>
    </font>
    <font>
      <sz val="16"/>
      <name val="Arial"/>
      <family val="2"/>
    </font>
    <font>
      <b/>
      <sz val="16"/>
      <name val="Arial"/>
      <family val="2"/>
    </font>
    <font>
      <b/>
      <sz val="17"/>
      <name val="Arial"/>
      <family val="2"/>
    </font>
    <font>
      <sz val="10"/>
      <color theme="0"/>
      <name val="Arial"/>
      <family val="2"/>
    </font>
    <font>
      <b/>
      <sz val="12"/>
      <name val="Arial"/>
      <family val="2"/>
    </font>
    <font>
      <b/>
      <sz val="14"/>
      <color theme="0"/>
      <name val="Arial"/>
      <family val="2"/>
    </font>
    <font>
      <b/>
      <sz val="10"/>
      <color theme="0"/>
      <name val="Arial"/>
      <family val="2"/>
    </font>
    <font>
      <sz val="14"/>
      <color theme="0"/>
      <name val="Arial"/>
      <family val="2"/>
    </font>
    <font>
      <sz val="15"/>
      <name val="Arial"/>
      <family val="2"/>
    </font>
    <font>
      <b/>
      <sz val="12"/>
      <color theme="0"/>
      <name val="Arial"/>
      <family val="2"/>
    </font>
    <font>
      <b/>
      <vertAlign val="subscript"/>
      <sz val="16"/>
      <name val="Arial"/>
      <family val="2"/>
    </font>
    <font>
      <sz val="12"/>
      <color indexed="9"/>
      <name val="Arial"/>
      <family val="2"/>
    </font>
    <font>
      <b/>
      <sz val="14"/>
      <name val="Arial"/>
      <family val="2"/>
    </font>
    <font>
      <b/>
      <vertAlign val="subscript"/>
      <sz val="18"/>
      <name val="Arial"/>
      <family val="2"/>
    </font>
    <font>
      <sz val="12"/>
      <color rgb="FFFF0000"/>
      <name val="Arial"/>
      <family val="2"/>
    </font>
    <font>
      <b/>
      <sz val="15"/>
      <name val="Arial"/>
      <family val="2"/>
    </font>
    <font>
      <sz val="9"/>
      <name val="Arial"/>
      <family val="2"/>
    </font>
    <font>
      <sz val="11"/>
      <name val="Arial"/>
      <family val="2"/>
    </font>
    <font>
      <b/>
      <sz val="16"/>
      <color theme="0"/>
      <name val="Arial"/>
      <family val="2"/>
    </font>
    <font>
      <sz val="6"/>
      <name val="Arial"/>
      <family val="2"/>
    </font>
    <font>
      <b/>
      <sz val="12"/>
      <color theme="0"/>
      <name val="Geneva"/>
    </font>
    <font>
      <b/>
      <sz val="12"/>
      <color rgb="FFFF0000"/>
      <name val="Arial"/>
      <family val="2"/>
    </font>
    <font>
      <b/>
      <sz val="12"/>
      <color indexed="9"/>
      <name val="Arial"/>
      <family val="2"/>
    </font>
    <font>
      <b/>
      <sz val="26"/>
      <color indexed="9"/>
      <name val="Arial"/>
      <family val="2"/>
    </font>
    <font>
      <b/>
      <sz val="26"/>
      <color theme="0"/>
      <name val="Arial"/>
      <family val="2"/>
    </font>
    <font>
      <b/>
      <sz val="26"/>
      <color rgb="FFFF0000"/>
      <name val="Arial"/>
      <family val="2"/>
    </font>
    <font>
      <sz val="26"/>
      <color indexed="9"/>
      <name val="Arial"/>
      <family val="2"/>
    </font>
    <font>
      <sz val="26"/>
      <color theme="0"/>
      <name val="Arial"/>
      <family val="2"/>
    </font>
    <font>
      <sz val="26"/>
      <color rgb="FFFF0000"/>
      <name val="Arial"/>
      <family val="2"/>
    </font>
    <font>
      <b/>
      <sz val="14"/>
      <color indexed="81"/>
      <name val="Tahoma"/>
      <family val="2"/>
    </font>
  </fonts>
  <fills count="4">
    <fill>
      <patternFill patternType="none"/>
    </fill>
    <fill>
      <patternFill patternType="gray125"/>
    </fill>
    <fill>
      <patternFill patternType="solid">
        <fgColor theme="3" tint="0.59999389629810485"/>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right/>
      <top/>
      <bottom style="medium">
        <color indexed="64"/>
      </bottom>
      <diagonal/>
    </border>
    <border>
      <left style="medium">
        <color indexed="64"/>
      </left>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tted">
        <color indexed="64"/>
      </top>
      <bottom/>
      <diagonal/>
    </border>
    <border>
      <left/>
      <right/>
      <top style="dotted">
        <color indexed="64"/>
      </top>
      <bottom/>
      <diagonal/>
    </border>
    <border>
      <left style="double">
        <color indexed="64"/>
      </left>
      <right style="double">
        <color indexed="64"/>
      </right>
      <top style="medium">
        <color indexed="64"/>
      </top>
      <bottom style="double">
        <color indexed="64"/>
      </bottom>
      <diagonal/>
    </border>
    <border>
      <left style="medium">
        <color indexed="64"/>
      </left>
      <right style="dotted">
        <color indexed="64"/>
      </right>
      <top style="dotted">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dotted">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dotted">
        <color indexed="64"/>
      </right>
      <top/>
      <bottom style="medium">
        <color indexed="64"/>
      </bottom>
      <diagonal/>
    </border>
    <border>
      <left style="dotted">
        <color indexed="64"/>
      </left>
      <right style="medium">
        <color indexed="64"/>
      </right>
      <top style="dotted">
        <color indexed="64"/>
      </top>
      <bottom style="medium">
        <color indexed="64"/>
      </bottom>
      <diagonal/>
    </border>
  </borders>
  <cellStyleXfs count="3">
    <xf numFmtId="0" fontId="0" fillId="0" borderId="0">
      <alignment vertical="top"/>
    </xf>
    <xf numFmtId="166" fontId="2" fillId="0" borderId="0" applyFont="0" applyFill="0" applyBorder="0" applyAlignment="0" applyProtection="0"/>
    <xf numFmtId="0" fontId="1" fillId="0" borderId="0"/>
  </cellStyleXfs>
  <cellXfs count="266">
    <xf numFmtId="0" fontId="0" fillId="0" borderId="0" xfId="0">
      <alignment vertical="top"/>
    </xf>
    <xf numFmtId="0" fontId="3" fillId="0" borderId="0" xfId="0" applyFont="1" applyAlignment="1"/>
    <xf numFmtId="0" fontId="4" fillId="0" borderId="0" xfId="0" applyFont="1" applyAlignment="1"/>
    <xf numFmtId="0" fontId="5" fillId="0" borderId="0" xfId="0" applyFont="1" applyAlignment="1">
      <alignment horizontal="center" vertical="center" wrapText="1"/>
    </xf>
    <xf numFmtId="0" fontId="5" fillId="0" borderId="1" xfId="0" applyFont="1" applyBorder="1" applyAlignment="1">
      <alignment vertical="center" wrapText="1"/>
    </xf>
    <xf numFmtId="0" fontId="6" fillId="0" borderId="0" xfId="0" applyFont="1" applyAlignment="1" applyProtection="1">
      <alignment horizontal="left" vertical="center" wrapText="1"/>
      <protection locked="0"/>
    </xf>
    <xf numFmtId="0" fontId="5" fillId="0" borderId="0" xfId="0" applyFont="1" applyAlignment="1"/>
    <xf numFmtId="0" fontId="7" fillId="0" borderId="0" xfId="0" applyFont="1" applyAlignment="1"/>
    <xf numFmtId="0" fontId="6" fillId="0" borderId="0" xfId="0" applyFont="1" applyAlignment="1"/>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9" fillId="0" borderId="0" xfId="0" applyFont="1" applyAlignment="1"/>
    <xf numFmtId="0" fontId="6" fillId="0" borderId="0" xfId="0" applyFont="1" applyAlignment="1" applyProtection="1">
      <alignment horizontal="left"/>
      <protection locked="0"/>
    </xf>
    <xf numFmtId="0" fontId="6" fillId="0" borderId="10" xfId="0" applyFont="1" applyBorder="1" applyAlignment="1" applyProtection="1">
      <alignment vertical="center" wrapText="1"/>
      <protection locked="0"/>
    </xf>
    <xf numFmtId="0" fontId="3" fillId="0" borderId="13" xfId="0" applyFont="1" applyBorder="1" applyAlignment="1">
      <alignment horizontal="center"/>
    </xf>
    <xf numFmtId="0" fontId="3" fillId="0" borderId="0" xfId="0" applyFont="1" applyAlignment="1">
      <alignment horizontal="center"/>
    </xf>
    <xf numFmtId="0" fontId="10" fillId="0" borderId="0" xfId="0" applyFont="1" applyAlignment="1"/>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vertical="center"/>
    </xf>
    <xf numFmtId="0" fontId="4" fillId="0" borderId="0" xfId="0" applyFont="1" applyAlignment="1">
      <alignment vertical="center"/>
    </xf>
    <xf numFmtId="0" fontId="8" fillId="0" borderId="17" xfId="0" applyFont="1" applyBorder="1" applyAlignment="1"/>
    <xf numFmtId="0" fontId="6" fillId="0" borderId="18" xfId="0" applyFont="1" applyBorder="1" applyAlignment="1" applyProtection="1">
      <alignment vertical="center" wrapText="1"/>
      <protection locked="0"/>
    </xf>
    <xf numFmtId="0" fontId="6" fillId="0" borderId="20" xfId="0" applyFont="1" applyBorder="1" applyAlignment="1" applyProtection="1">
      <alignment horizontal="right" vertical="center" wrapText="1"/>
      <protection locked="0"/>
    </xf>
    <xf numFmtId="0" fontId="6" fillId="0" borderId="21" xfId="0" applyFont="1" applyBorder="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13" fillId="0" borderId="0" xfId="0" applyFont="1" applyAlignment="1">
      <alignment horizontal="center"/>
    </xf>
    <xf numFmtId="0" fontId="13" fillId="0" borderId="0" xfId="0" applyFont="1" applyAlignment="1"/>
    <xf numFmtId="0" fontId="8" fillId="0" borderId="8" xfId="0" applyFont="1" applyBorder="1" applyAlignment="1"/>
    <xf numFmtId="0" fontId="6" fillId="0" borderId="24" xfId="0" applyFont="1" applyBorder="1" applyAlignment="1" applyProtection="1">
      <alignment horizontal="right" vertical="center" wrapText="1"/>
      <protection locked="0"/>
    </xf>
    <xf numFmtId="0" fontId="6" fillId="0" borderId="25" xfId="0" applyFont="1" applyBorder="1" applyAlignment="1" applyProtection="1">
      <alignment horizontal="left" vertical="center" wrapText="1"/>
      <protection hidden="1"/>
    </xf>
    <xf numFmtId="164" fontId="11" fillId="2" borderId="27" xfId="0" applyNumberFormat="1" applyFont="1" applyFill="1" applyBorder="1" applyAlignment="1" applyProtection="1">
      <alignment horizontal="center" vertical="center" wrapText="1"/>
      <protection hidden="1"/>
    </xf>
    <xf numFmtId="0" fontId="8" fillId="0" borderId="28" xfId="0" applyFont="1" applyBorder="1" applyAlignment="1"/>
    <xf numFmtId="0" fontId="6" fillId="0" borderId="29" xfId="0" applyFont="1" applyBorder="1" applyAlignment="1" applyProtection="1">
      <alignment horizontal="right" vertical="center" wrapText="1"/>
      <protection locked="0"/>
    </xf>
    <xf numFmtId="0" fontId="15" fillId="0" borderId="0" xfId="0" applyFont="1" applyAlignment="1" applyProtection="1">
      <alignment horizontal="center" vertical="center" wrapText="1"/>
      <protection locked="0"/>
    </xf>
    <xf numFmtId="4" fontId="15" fillId="0" borderId="0" xfId="0" applyNumberFormat="1" applyFont="1" applyAlignment="1" applyProtection="1">
      <alignment horizontal="center" vertical="center"/>
      <protection locked="0"/>
    </xf>
    <xf numFmtId="0" fontId="7" fillId="0" borderId="13" xfId="0" applyFont="1" applyBorder="1" applyAlignment="1" applyProtection="1">
      <protection locked="0"/>
    </xf>
    <xf numFmtId="0" fontId="6" fillId="0" borderId="31" xfId="0" applyFont="1" applyBorder="1" applyAlignment="1" applyProtection="1">
      <alignment vertical="center" wrapText="1"/>
      <protection locked="0"/>
    </xf>
    <xf numFmtId="0" fontId="6" fillId="0" borderId="15" xfId="0" applyFont="1" applyBorder="1" applyAlignment="1" applyProtection="1">
      <alignment horizontal="right" vertical="center" wrapText="1"/>
      <protection locked="0"/>
    </xf>
    <xf numFmtId="0" fontId="6" fillId="0" borderId="14" xfId="0" applyFont="1" applyBorder="1" applyAlignment="1" applyProtection="1">
      <alignment horizontal="left" vertical="center" wrapText="1"/>
      <protection locked="0"/>
    </xf>
    <xf numFmtId="0" fontId="4" fillId="0" borderId="0" xfId="0" applyFont="1" applyAlignment="1" applyProtection="1">
      <protection hidden="1"/>
    </xf>
    <xf numFmtId="0" fontId="7" fillId="0" borderId="27" xfId="0" applyFont="1" applyBorder="1" applyAlignment="1">
      <alignment horizontal="center" vertical="center" wrapText="1"/>
    </xf>
    <xf numFmtId="0" fontId="15" fillId="0" borderId="0" xfId="0" applyFont="1" applyAlignment="1"/>
    <xf numFmtId="0" fontId="15" fillId="3" borderId="0" xfId="0" applyFont="1" applyFill="1" applyAlignment="1" applyProtection="1">
      <protection hidden="1"/>
    </xf>
    <xf numFmtId="165" fontId="6" fillId="0" borderId="34" xfId="0" applyNumberFormat="1" applyFont="1" applyBorder="1" applyAlignment="1" applyProtection="1">
      <alignment horizontal="center" vertical="center" wrapText="1"/>
      <protection hidden="1"/>
    </xf>
    <xf numFmtId="164" fontId="6" fillId="0" borderId="0" xfId="0" applyNumberFormat="1" applyFont="1" applyAlignment="1" applyProtection="1">
      <alignment horizontal="center" vertical="center" wrapText="1"/>
      <protection hidden="1"/>
    </xf>
    <xf numFmtId="0" fontId="15" fillId="0" borderId="0" xfId="0" applyFont="1" applyAlignment="1" applyProtection="1">
      <alignment horizontal="center"/>
      <protection hidden="1"/>
    </xf>
    <xf numFmtId="165" fontId="6" fillId="0" borderId="37" xfId="0" applyNumberFormat="1" applyFont="1" applyBorder="1" applyAlignment="1" applyProtection="1">
      <alignment horizontal="center" vertical="center" wrapText="1"/>
      <protection hidden="1"/>
    </xf>
    <xf numFmtId="165" fontId="6" fillId="0" borderId="38" xfId="0" applyNumberFormat="1" applyFont="1" applyBorder="1" applyAlignment="1" applyProtection="1">
      <alignment horizontal="center" vertical="center" wrapText="1"/>
      <protection hidden="1"/>
    </xf>
    <xf numFmtId="0" fontId="17" fillId="0" borderId="0" xfId="0" applyFont="1" applyAlignment="1"/>
    <xf numFmtId="0" fontId="6" fillId="0" borderId="13" xfId="0" applyFont="1" applyBorder="1" applyAlignment="1"/>
    <xf numFmtId="164" fontId="6" fillId="0" borderId="41" xfId="0" applyNumberFormat="1" applyFont="1" applyBorder="1" applyAlignment="1" applyProtection="1">
      <alignment horizontal="center" vertical="center" wrapText="1"/>
      <protection locked="0"/>
    </xf>
    <xf numFmtId="164" fontId="6" fillId="0" borderId="0" xfId="0" applyNumberFormat="1" applyFont="1" applyAlignment="1">
      <alignment horizontal="center" vertical="center" wrapText="1"/>
    </xf>
    <xf numFmtId="164" fontId="6" fillId="0" borderId="0" xfId="0" applyNumberFormat="1" applyFont="1" applyAlignment="1" applyProtection="1">
      <alignment horizontal="center" vertical="center" wrapText="1"/>
      <protection locked="0"/>
    </xf>
    <xf numFmtId="165" fontId="6" fillId="0" borderId="0" xfId="0" applyNumberFormat="1" applyFont="1" applyAlignment="1">
      <alignment horizontal="center" vertical="center" wrapText="1"/>
    </xf>
    <xf numFmtId="0" fontId="18" fillId="0" borderId="0" xfId="0" applyFont="1" applyAlignment="1"/>
    <xf numFmtId="164" fontId="18" fillId="0" borderId="0" xfId="0" applyNumberFormat="1" applyFont="1" applyAlignment="1">
      <alignment horizontal="center" vertical="center" wrapText="1"/>
    </xf>
    <xf numFmtId="0" fontId="20" fillId="0" borderId="0" xfId="0" applyFont="1" applyAlignment="1"/>
    <xf numFmtId="0" fontId="21" fillId="0" borderId="0" xfId="0" applyFont="1" applyAlignment="1">
      <alignment horizontal="center" vertical="center"/>
    </xf>
    <xf numFmtId="0" fontId="7" fillId="0" borderId="0" xfId="0" applyFont="1" applyAlignment="1">
      <alignment vertical="center"/>
    </xf>
    <xf numFmtId="49" fontId="7" fillId="0" borderId="0" xfId="0" applyNumberFormat="1" applyFont="1" applyAlignment="1">
      <alignment horizontal="center" vertical="center"/>
    </xf>
    <xf numFmtId="0" fontId="7" fillId="0" borderId="0" xfId="0" applyFont="1" applyAlignment="1">
      <alignment horizontal="center" vertical="center"/>
    </xf>
    <xf numFmtId="168" fontId="7" fillId="0" borderId="0" xfId="0" applyNumberFormat="1" applyFont="1" applyAlignment="1">
      <alignment horizontal="center" vertical="center" wrapText="1"/>
    </xf>
    <xf numFmtId="49" fontId="7" fillId="0" borderId="50" xfId="0" applyNumberFormat="1" applyFont="1" applyBorder="1" applyAlignment="1">
      <alignment horizontal="center" vertical="center" wrapText="1"/>
    </xf>
    <xf numFmtId="164" fontId="9" fillId="0" borderId="0" xfId="0" applyNumberFormat="1" applyFont="1" applyAlignment="1"/>
    <xf numFmtId="0" fontId="6" fillId="0" borderId="53" xfId="0" applyFont="1" applyBorder="1" applyAlignment="1" applyProtection="1">
      <alignment horizontal="center" vertical="center" wrapText="1"/>
      <protection locked="0"/>
    </xf>
    <xf numFmtId="0" fontId="14" fillId="0" borderId="20" xfId="0" applyFont="1" applyBorder="1" applyAlignment="1" applyProtection="1">
      <alignment horizontal="right" vertical="center" wrapText="1"/>
      <protection locked="0"/>
    </xf>
    <xf numFmtId="0" fontId="14" fillId="0" borderId="0" xfId="0" applyFont="1" applyAlignment="1" applyProtection="1">
      <alignment horizontal="left" vertical="center" wrapText="1"/>
      <protection hidden="1"/>
    </xf>
    <xf numFmtId="0" fontId="14" fillId="0" borderId="20" xfId="0" applyFont="1" applyBorder="1" applyAlignment="1" applyProtection="1">
      <alignment horizontal="right" vertical="center" wrapText="1"/>
      <protection hidden="1"/>
    </xf>
    <xf numFmtId="0" fontId="6" fillId="0" borderId="40" xfId="0" applyFont="1" applyBorder="1" applyAlignment="1" applyProtection="1">
      <alignment horizontal="left" vertical="center" wrapText="1"/>
      <protection hidden="1"/>
    </xf>
    <xf numFmtId="169" fontId="6" fillId="0" borderId="40" xfId="0" applyNumberFormat="1" applyFont="1" applyBorder="1" applyAlignment="1" applyProtection="1">
      <alignment horizontal="center" vertical="center" wrapText="1"/>
      <protection hidden="1"/>
    </xf>
    <xf numFmtId="165" fontId="6" fillId="0" borderId="53" xfId="0" applyNumberFormat="1" applyFont="1" applyBorder="1" applyAlignment="1" applyProtection="1">
      <alignment horizontal="center" vertical="center" wrapText="1"/>
      <protection hidden="1"/>
    </xf>
    <xf numFmtId="0" fontId="4" fillId="0" borderId="0" xfId="0" applyFont="1" applyAlignment="1">
      <alignment horizontal="left"/>
    </xf>
    <xf numFmtId="164" fontId="4" fillId="0" borderId="0" xfId="0" applyNumberFormat="1" applyFont="1" applyAlignment="1"/>
    <xf numFmtId="0" fontId="6" fillId="0" borderId="46" xfId="0" applyFont="1" applyBorder="1" applyAlignment="1" applyProtection="1">
      <alignment horizontal="center" vertical="center" wrapText="1"/>
      <protection locked="0"/>
    </xf>
    <xf numFmtId="0" fontId="14" fillId="0" borderId="24" xfId="0" applyFont="1" applyBorder="1" applyAlignment="1" applyProtection="1">
      <alignment horizontal="right" vertical="center" wrapText="1"/>
      <protection locked="0"/>
    </xf>
    <xf numFmtId="0" fontId="14" fillId="0" borderId="25" xfId="0" applyFont="1" applyBorder="1" applyAlignment="1" applyProtection="1">
      <alignment horizontal="left" vertical="center" wrapText="1"/>
      <protection hidden="1"/>
    </xf>
    <xf numFmtId="0" fontId="14" fillId="0" borderId="24" xfId="0" applyFont="1" applyBorder="1" applyAlignment="1" applyProtection="1">
      <alignment horizontal="right" vertical="center" wrapText="1"/>
      <protection hidden="1"/>
    </xf>
    <xf numFmtId="169" fontId="6" fillId="0" borderId="37" xfId="0" applyNumberFormat="1" applyFont="1" applyBorder="1" applyAlignment="1" applyProtection="1">
      <alignment horizontal="center" vertical="center" wrapText="1"/>
      <protection hidden="1"/>
    </xf>
    <xf numFmtId="0" fontId="6" fillId="0" borderId="38"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41" xfId="0" applyFont="1" applyBorder="1" applyAlignment="1" applyProtection="1">
      <alignment horizontal="center" vertical="center" wrapText="1"/>
      <protection locked="0"/>
    </xf>
    <xf numFmtId="0" fontId="6" fillId="0" borderId="5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55" xfId="0" applyFont="1" applyBorder="1" applyAlignment="1">
      <alignment horizontal="left" vertical="center" wrapText="1"/>
    </xf>
    <xf numFmtId="0" fontId="6" fillId="0" borderId="15" xfId="0" applyFont="1" applyBorder="1" applyAlignment="1">
      <alignment horizontal="left" vertical="center" wrapText="1"/>
    </xf>
    <xf numFmtId="165" fontId="6" fillId="0" borderId="41" xfId="0" applyNumberFormat="1" applyFont="1" applyBorder="1" applyAlignment="1">
      <alignment horizontal="center" vertical="center" wrapText="1"/>
    </xf>
    <xf numFmtId="0" fontId="6" fillId="0" borderId="46" xfId="0" applyFont="1" applyBorder="1" applyAlignment="1"/>
    <xf numFmtId="0" fontId="7" fillId="0" borderId="35" xfId="0" applyFont="1" applyBorder="1" applyAlignment="1">
      <alignment vertical="center" wrapText="1"/>
    </xf>
    <xf numFmtId="0" fontId="7" fillId="0" borderId="32" xfId="0" applyFont="1" applyBorder="1" applyAlignment="1">
      <alignment vertical="center" wrapText="1"/>
    </xf>
    <xf numFmtId="0" fontId="3" fillId="0" borderId="32" xfId="0" applyFont="1" applyBorder="1" applyAlignment="1"/>
    <xf numFmtId="0" fontId="3" fillId="0" borderId="33" xfId="0" applyFont="1" applyBorder="1" applyAlignment="1"/>
    <xf numFmtId="0" fontId="6" fillId="0" borderId="45" xfId="0" applyFont="1" applyBorder="1" applyAlignment="1" applyProtection="1">
      <alignment horizontal="center" vertical="center" wrapText="1"/>
      <protection hidden="1"/>
    </xf>
    <xf numFmtId="164" fontId="7" fillId="0" borderId="45" xfId="0" applyNumberFormat="1" applyFont="1" applyBorder="1" applyAlignment="1" applyProtection="1">
      <alignment horizontal="center" vertical="center" wrapText="1"/>
      <protection hidden="1"/>
    </xf>
    <xf numFmtId="0" fontId="3" fillId="0" borderId="46" xfId="0" applyFont="1" applyBorder="1" applyAlignment="1"/>
    <xf numFmtId="164" fontId="18" fillId="0" borderId="39" xfId="0" applyNumberFormat="1" applyFont="1" applyBorder="1" applyAlignment="1" applyProtection="1">
      <alignment horizontal="center" vertical="center"/>
      <protection hidden="1"/>
    </xf>
    <xf numFmtId="164" fontId="6" fillId="0" borderId="0" xfId="0" applyNumberFormat="1" applyFont="1" applyAlignment="1" applyProtection="1">
      <alignment horizontal="left" vertical="center" wrapText="1"/>
      <protection locked="0"/>
    </xf>
    <xf numFmtId="0" fontId="6" fillId="0" borderId="37" xfId="0" applyFont="1" applyBorder="1" applyAlignment="1" applyProtection="1">
      <alignment horizontal="center" vertical="center" wrapText="1"/>
      <protection hidden="1"/>
    </xf>
    <xf numFmtId="164" fontId="7" fillId="0" borderId="37" xfId="0" applyNumberFormat="1" applyFont="1" applyBorder="1" applyAlignment="1" applyProtection="1">
      <alignment horizontal="center" vertical="center" wrapText="1"/>
      <protection hidden="1"/>
    </xf>
    <xf numFmtId="164" fontId="7" fillId="0" borderId="39" xfId="0" applyNumberFormat="1" applyFont="1" applyBorder="1" applyAlignment="1" applyProtection="1">
      <alignment vertical="center" wrapText="1"/>
      <protection locked="0"/>
    </xf>
    <xf numFmtId="164" fontId="7" fillId="0" borderId="0" xfId="0" applyNumberFormat="1" applyFont="1" applyAlignment="1" applyProtection="1">
      <alignment vertical="center" wrapText="1"/>
      <protection locked="0"/>
    </xf>
    <xf numFmtId="0" fontId="3" fillId="0" borderId="40" xfId="0" applyFont="1" applyBorder="1" applyAlignment="1"/>
    <xf numFmtId="164" fontId="7" fillId="0" borderId="39" xfId="0" applyNumberFormat="1" applyFont="1" applyBorder="1" applyAlignment="1" applyProtection="1">
      <alignment vertical="center" wrapText="1"/>
      <protection hidden="1"/>
    </xf>
    <xf numFmtId="0" fontId="7" fillId="0" borderId="0" xfId="0" applyFont="1" applyAlignment="1" applyProtection="1">
      <alignment vertical="center" wrapText="1"/>
      <protection locked="0"/>
    </xf>
    <xf numFmtId="0" fontId="7" fillId="0" borderId="40" xfId="0" applyFont="1" applyBorder="1" applyAlignment="1" applyProtection="1">
      <alignment vertical="center" wrapText="1"/>
      <protection locked="0"/>
    </xf>
    <xf numFmtId="0" fontId="6" fillId="0" borderId="41" xfId="0" applyFont="1" applyBorder="1" applyAlignment="1">
      <alignment horizontal="center" vertical="center" wrapText="1"/>
    </xf>
    <xf numFmtId="164" fontId="6" fillId="0" borderId="41" xfId="0" applyNumberFormat="1" applyFont="1" applyBorder="1" applyAlignment="1">
      <alignment horizontal="center" vertical="center" wrapText="1"/>
    </xf>
    <xf numFmtId="164" fontId="6" fillId="0" borderId="48" xfId="0" applyNumberFormat="1" applyFont="1" applyBorder="1" applyAlignment="1">
      <alignment vertical="center" wrapText="1"/>
    </xf>
    <xf numFmtId="164" fontId="6" fillId="0" borderId="16" xfId="0" applyNumberFormat="1" applyFont="1" applyBorder="1" applyAlignment="1">
      <alignment vertical="center" wrapText="1"/>
    </xf>
    <xf numFmtId="0" fontId="3" fillId="0" borderId="16" xfId="0" applyFont="1" applyBorder="1" applyAlignment="1"/>
    <xf numFmtId="0" fontId="3" fillId="0" borderId="49" xfId="0" applyFont="1" applyBorder="1" applyAlignment="1"/>
    <xf numFmtId="0" fontId="6" fillId="0" borderId="0" xfId="0" applyFont="1" applyAlignment="1">
      <alignment horizontal="center" vertical="center" wrapText="1"/>
    </xf>
    <xf numFmtId="0" fontId="7" fillId="0" borderId="0" xfId="0" applyFont="1" applyAlignment="1" applyProtection="1">
      <protection locked="0"/>
    </xf>
    <xf numFmtId="0" fontId="9" fillId="0" borderId="0" xfId="0" applyFont="1" applyAlignment="1">
      <alignment horizontal="center"/>
    </xf>
    <xf numFmtId="0" fontId="7" fillId="0" borderId="0" xfId="0" applyFont="1" applyAlignment="1" applyProtection="1">
      <alignment horizontal="center"/>
      <protection locked="0"/>
    </xf>
    <xf numFmtId="0" fontId="22" fillId="0" borderId="0" xfId="0" applyFont="1" applyAlignment="1">
      <alignment horizontal="left"/>
    </xf>
    <xf numFmtId="0" fontId="7" fillId="0" borderId="0" xfId="0" applyFont="1" applyAlignment="1" applyProtection="1">
      <alignment horizontal="left"/>
      <protection locked="0"/>
    </xf>
    <xf numFmtId="0" fontId="24" fillId="0" borderId="0" xfId="0" applyFont="1" applyAlignment="1" applyProtection="1">
      <alignment vertical="center" wrapText="1"/>
      <protection locked="0"/>
    </xf>
    <xf numFmtId="0" fontId="25" fillId="0" borderId="0" xfId="0" applyFont="1" applyAlignment="1"/>
    <xf numFmtId="0" fontId="22" fillId="0" borderId="0" xfId="0" applyFont="1" applyAlignment="1"/>
    <xf numFmtId="0" fontId="2" fillId="0" borderId="0" xfId="0" applyFont="1" applyAlignment="1"/>
    <xf numFmtId="0" fontId="4" fillId="0" borderId="0" xfId="0" applyFont="1">
      <alignment vertical="top"/>
    </xf>
    <xf numFmtId="170" fontId="26" fillId="0" borderId="0" xfId="0" applyNumberFormat="1" applyFont="1" applyAlignment="1">
      <alignment horizontal="center"/>
    </xf>
    <xf numFmtId="0" fontId="27" fillId="0" borderId="0" xfId="0" applyFont="1" applyAlignment="1"/>
    <xf numFmtId="0" fontId="28" fillId="0" borderId="0" xfId="0" applyFont="1" applyAlignment="1"/>
    <xf numFmtId="0" fontId="29" fillId="0" borderId="0" xfId="0" applyFont="1" applyAlignment="1"/>
    <xf numFmtId="0" fontId="30" fillId="0" borderId="0" xfId="0" applyFont="1" applyAlignment="1"/>
    <xf numFmtId="0" fontId="31" fillId="0" borderId="0" xfId="0" applyFont="1" applyAlignment="1"/>
    <xf numFmtId="0" fontId="29" fillId="0" borderId="0" xfId="2" applyFont="1" applyAlignment="1">
      <alignment vertical="center" wrapText="1"/>
    </xf>
    <xf numFmtId="0" fontId="29" fillId="0" borderId="0" xfId="0" applyFont="1" applyAlignment="1">
      <alignment vertical="center"/>
    </xf>
    <xf numFmtId="0" fontId="32" fillId="0" borderId="0" xfId="0" applyFont="1" applyAlignment="1"/>
    <xf numFmtId="0" fontId="33" fillId="0" borderId="0" xfId="0" applyFont="1" applyAlignment="1"/>
    <xf numFmtId="0" fontId="34" fillId="0" borderId="0" xfId="0" applyFont="1" applyAlignment="1"/>
    <xf numFmtId="0" fontId="10" fillId="0" borderId="30" xfId="0" applyFont="1" applyBorder="1" applyAlignment="1" applyProtection="1">
      <alignment horizontal="center" vertical="center" wrapText="1"/>
      <protection locked="0"/>
    </xf>
    <xf numFmtId="4" fontId="10" fillId="0" borderId="23" xfId="0" applyNumberFormat="1" applyFont="1" applyBorder="1" applyAlignment="1" applyProtection="1">
      <alignment horizontal="center" vertical="center"/>
      <protection locked="0"/>
    </xf>
    <xf numFmtId="0" fontId="7" fillId="0" borderId="0" xfId="0" applyFont="1" applyAlignment="1" applyProtection="1">
      <alignment horizontal="center"/>
      <protection locked="0"/>
    </xf>
    <xf numFmtId="0" fontId="22" fillId="0" borderId="0" xfId="0" applyFont="1" applyAlignment="1">
      <alignment horizontal="left"/>
    </xf>
    <xf numFmtId="0" fontId="7" fillId="0" borderId="0" xfId="0" applyFont="1" applyAlignment="1" applyProtection="1">
      <alignment horizontal="left"/>
      <protection locked="0"/>
    </xf>
    <xf numFmtId="0" fontId="23" fillId="0" borderId="0" xfId="0" applyFont="1" applyAlignment="1">
      <alignment horizontal="left" wrapText="1"/>
    </xf>
    <xf numFmtId="0" fontId="6" fillId="0" borderId="8"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0" xfId="0" applyFont="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6" fillId="0" borderId="13"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164" fontId="6" fillId="0" borderId="0" xfId="0" applyNumberFormat="1" applyFont="1" applyAlignment="1" applyProtection="1">
      <alignment horizontal="left" vertical="center" wrapText="1"/>
      <protection locked="0"/>
    </xf>
    <xf numFmtId="164" fontId="6" fillId="0" borderId="40" xfId="0" applyNumberFormat="1" applyFont="1" applyBorder="1" applyAlignment="1" applyProtection="1">
      <alignment horizontal="left" vertical="center" wrapText="1"/>
      <protection locked="0"/>
    </xf>
    <xf numFmtId="164" fontId="6" fillId="0" borderId="8" xfId="0" applyNumberFormat="1" applyFont="1" applyBorder="1" applyAlignment="1" applyProtection="1">
      <alignment horizontal="center" vertical="center" wrapText="1"/>
      <protection hidden="1"/>
    </xf>
    <xf numFmtId="164" fontId="6" fillId="0" borderId="9" xfId="0" applyNumberFormat="1" applyFont="1" applyBorder="1" applyAlignment="1" applyProtection="1">
      <alignment horizontal="center" vertical="center" wrapText="1"/>
      <protection hidden="1"/>
    </xf>
    <xf numFmtId="164" fontId="6" fillId="0" borderId="48" xfId="0" applyNumberFormat="1" applyFont="1" applyBorder="1" applyAlignment="1">
      <alignment horizontal="center" vertical="center" wrapText="1"/>
    </xf>
    <xf numFmtId="164" fontId="6" fillId="0" borderId="49" xfId="0" applyNumberFormat="1" applyFont="1" applyBorder="1" applyAlignment="1">
      <alignment horizontal="center" vertical="center" wrapText="1"/>
    </xf>
    <xf numFmtId="164" fontId="6" fillId="0" borderId="39" xfId="0" applyNumberFormat="1" applyFont="1" applyBorder="1" applyAlignment="1" applyProtection="1">
      <alignment horizontal="center" vertical="center" wrapText="1"/>
      <protection hidden="1"/>
    </xf>
    <xf numFmtId="164" fontId="6" fillId="0" borderId="40" xfId="0" applyNumberFormat="1" applyFont="1" applyBorder="1" applyAlignment="1" applyProtection="1">
      <alignment horizontal="center" vertical="center" wrapText="1"/>
      <protection hidden="1"/>
    </xf>
    <xf numFmtId="0" fontId="21" fillId="0" borderId="42" xfId="0" applyFont="1" applyBorder="1" applyAlignment="1" applyProtection="1">
      <alignment horizontal="center" vertical="center"/>
      <protection locked="0"/>
    </xf>
    <xf numFmtId="0" fontId="21" fillId="0" borderId="43" xfId="0" applyFont="1" applyBorder="1" applyAlignment="1" applyProtection="1">
      <alignment horizontal="center" vertical="center"/>
      <protection locked="0"/>
    </xf>
    <xf numFmtId="167" fontId="7" fillId="0" borderId="42" xfId="1" applyNumberFormat="1" applyFont="1" applyFill="1" applyBorder="1" applyAlignment="1" applyProtection="1">
      <alignment horizontal="center" vertical="center"/>
      <protection hidden="1"/>
    </xf>
    <xf numFmtId="167" fontId="7" fillId="0" borderId="43" xfId="1" applyNumberFormat="1" applyFont="1" applyFill="1" applyBorder="1" applyAlignment="1" applyProtection="1">
      <alignment horizontal="center" vertical="center"/>
      <protection hidden="1"/>
    </xf>
    <xf numFmtId="0" fontId="7" fillId="0" borderId="0" xfId="0" applyFont="1" applyAlignment="1">
      <alignment horizontal="left" vertical="center"/>
    </xf>
    <xf numFmtId="0" fontId="7" fillId="0" borderId="44" xfId="0" applyFont="1" applyBorder="1" applyAlignment="1">
      <alignment horizontal="left" vertical="center"/>
    </xf>
    <xf numFmtId="164" fontId="7" fillId="0" borderId="42" xfId="0" applyNumberFormat="1" applyFont="1" applyBorder="1" applyAlignment="1" applyProtection="1">
      <alignment horizontal="center" vertical="center"/>
      <protection hidden="1"/>
    </xf>
    <xf numFmtId="164" fontId="7" fillId="0" borderId="43" xfId="0" applyNumberFormat="1" applyFont="1" applyBorder="1" applyAlignment="1" applyProtection="1">
      <alignment horizontal="center" vertical="center"/>
      <protection hidden="1"/>
    </xf>
    <xf numFmtId="0" fontId="7" fillId="0" borderId="34"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38" xfId="0" applyFont="1" applyBorder="1" applyAlignment="1">
      <alignment horizontal="center" vertical="center" wrapText="1"/>
    </xf>
    <xf numFmtId="164" fontId="6" fillId="2" borderId="8" xfId="0" applyNumberFormat="1" applyFont="1" applyFill="1" applyBorder="1" applyAlignment="1" applyProtection="1">
      <alignment horizontal="center" vertical="center" wrapText="1"/>
      <protection hidden="1"/>
    </xf>
    <xf numFmtId="164" fontId="6" fillId="2" borderId="9" xfId="0" applyNumberFormat="1" applyFont="1" applyFill="1" applyBorder="1" applyAlignment="1" applyProtection="1">
      <alignment horizontal="center" vertical="center" wrapText="1"/>
      <protection hidden="1"/>
    </xf>
    <xf numFmtId="164" fontId="6" fillId="0" borderId="8" xfId="0" applyNumberFormat="1" applyFont="1" applyBorder="1" applyAlignment="1" applyProtection="1">
      <alignment horizontal="center" vertical="center" wrapText="1"/>
      <protection locked="0"/>
    </xf>
    <xf numFmtId="164" fontId="6" fillId="0" borderId="9" xfId="0" applyNumberFormat="1" applyFont="1" applyBorder="1" applyAlignment="1" applyProtection="1">
      <alignment horizontal="center" vertical="center" wrapText="1"/>
      <protection locked="0"/>
    </xf>
    <xf numFmtId="165" fontId="6" fillId="0" borderId="39" xfId="0" applyNumberFormat="1" applyFont="1" applyBorder="1" applyAlignment="1" applyProtection="1">
      <alignment horizontal="center" vertical="center" wrapText="1"/>
      <protection hidden="1"/>
    </xf>
    <xf numFmtId="165" fontId="6" fillId="0" borderId="40" xfId="0" applyNumberFormat="1" applyFont="1" applyBorder="1" applyAlignment="1" applyProtection="1">
      <alignment horizontal="center" vertical="center" wrapText="1"/>
      <protection hidden="1"/>
    </xf>
    <xf numFmtId="49" fontId="7" fillId="0" borderId="51" xfId="0" applyNumberFormat="1" applyFont="1" applyBorder="1" applyAlignment="1">
      <alignment horizontal="center" vertical="center" wrapText="1"/>
    </xf>
    <xf numFmtId="49" fontId="7" fillId="0" borderId="52" xfId="0" applyNumberFormat="1" applyFont="1" applyBorder="1" applyAlignment="1">
      <alignment horizontal="center" vertical="center" wrapText="1"/>
    </xf>
    <xf numFmtId="164" fontId="6" fillId="0" borderId="13" xfId="0" applyNumberFormat="1" applyFont="1" applyBorder="1" applyAlignment="1">
      <alignment horizontal="center" vertical="center" wrapText="1"/>
    </xf>
    <xf numFmtId="164" fontId="6" fillId="0" borderId="14" xfId="0" applyNumberFormat="1" applyFont="1" applyBorder="1" applyAlignment="1">
      <alignment horizontal="center" vertical="center" wrapText="1"/>
    </xf>
    <xf numFmtId="164" fontId="6" fillId="0" borderId="13" xfId="0" applyNumberFormat="1" applyFont="1" applyBorder="1" applyAlignment="1" applyProtection="1">
      <alignment horizontal="center" vertical="center" wrapText="1"/>
      <protection locked="0"/>
    </xf>
    <xf numFmtId="164" fontId="6" fillId="0" borderId="14" xfId="0" applyNumberFormat="1" applyFont="1" applyBorder="1" applyAlignment="1" applyProtection="1">
      <alignment horizontal="center" vertical="center" wrapText="1"/>
      <protection locked="0"/>
    </xf>
    <xf numFmtId="165" fontId="6" fillId="0" borderId="13" xfId="0" applyNumberFormat="1" applyFont="1" applyBorder="1" applyAlignment="1">
      <alignment horizontal="center" vertical="center" wrapText="1"/>
    </xf>
    <xf numFmtId="165" fontId="6" fillId="0" borderId="14" xfId="0" applyNumberFormat="1" applyFont="1" applyBorder="1" applyAlignment="1">
      <alignment horizontal="center" vertical="center" wrapText="1"/>
    </xf>
    <xf numFmtId="165" fontId="6" fillId="0" borderId="8" xfId="0" applyNumberFormat="1" applyFont="1" applyBorder="1" applyAlignment="1" applyProtection="1">
      <alignment horizontal="center" vertical="center" wrapText="1"/>
      <protection hidden="1"/>
    </xf>
    <xf numFmtId="165" fontId="6" fillId="0" borderId="9" xfId="0" applyNumberFormat="1" applyFont="1" applyBorder="1" applyAlignment="1" applyProtection="1">
      <alignment horizontal="center" vertical="center" wrapText="1"/>
      <protection hidden="1"/>
    </xf>
    <xf numFmtId="165" fontId="6" fillId="0" borderId="28" xfId="0" applyNumberFormat="1" applyFont="1" applyBorder="1" applyAlignment="1" applyProtection="1">
      <alignment horizontal="center" vertical="center" wrapText="1"/>
      <protection hidden="1"/>
    </xf>
    <xf numFmtId="165" fontId="6" fillId="0" borderId="36" xfId="0" applyNumberFormat="1" applyFont="1" applyBorder="1" applyAlignment="1" applyProtection="1">
      <alignment horizontal="center" vertical="center" wrapText="1"/>
      <protection hidden="1"/>
    </xf>
    <xf numFmtId="164" fontId="6" fillId="0" borderId="28" xfId="0" applyNumberFormat="1" applyFont="1" applyBorder="1" applyAlignment="1" applyProtection="1">
      <alignment horizontal="center" vertical="center" wrapText="1"/>
      <protection hidden="1"/>
    </xf>
    <xf numFmtId="164" fontId="6" fillId="0" borderId="36" xfId="0" applyNumberFormat="1" applyFont="1" applyBorder="1" applyAlignment="1" applyProtection="1">
      <alignment horizontal="center" vertical="center" wrapText="1"/>
      <protection hidden="1"/>
    </xf>
    <xf numFmtId="164" fontId="6" fillId="0" borderId="28" xfId="0" applyNumberFormat="1" applyFont="1" applyBorder="1" applyAlignment="1" applyProtection="1">
      <alignment horizontal="center" vertical="center" wrapText="1"/>
      <protection locked="0"/>
    </xf>
    <xf numFmtId="164" fontId="6" fillId="0" borderId="36"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164" fontId="6" fillId="0" borderId="5" xfId="0" applyNumberFormat="1" applyFont="1" applyBorder="1" applyAlignment="1" applyProtection="1">
      <alignment horizontal="center" vertical="center" wrapText="1"/>
      <protection locked="0"/>
    </xf>
    <xf numFmtId="164" fontId="6" fillId="0" borderId="6" xfId="0" applyNumberFormat="1" applyFont="1" applyBorder="1" applyAlignment="1" applyProtection="1">
      <alignment horizontal="center" vertical="center" wrapText="1"/>
      <protection locked="0"/>
    </xf>
    <xf numFmtId="164" fontId="6" fillId="0" borderId="5" xfId="0" applyNumberFormat="1" applyFont="1" applyBorder="1" applyAlignment="1" applyProtection="1">
      <alignment horizontal="center" vertical="center" wrapText="1"/>
      <protection hidden="1"/>
    </xf>
    <xf numFmtId="164" fontId="6" fillId="0" borderId="6" xfId="0" applyNumberFormat="1" applyFont="1" applyBorder="1" applyAlignment="1" applyProtection="1">
      <alignment horizontal="center" vertical="center" wrapText="1"/>
      <protection hidden="1"/>
    </xf>
    <xf numFmtId="165" fontId="6" fillId="0" borderId="35" xfId="0" applyNumberFormat="1" applyFont="1" applyBorder="1" applyAlignment="1" applyProtection="1">
      <alignment horizontal="center" vertical="center" wrapText="1"/>
      <protection hidden="1"/>
    </xf>
    <xf numFmtId="165" fontId="6" fillId="0" borderId="33" xfId="0" applyNumberFormat="1" applyFont="1" applyBorder="1" applyAlignment="1" applyProtection="1">
      <alignment horizontal="center" vertical="center" wrapText="1"/>
      <protection hidden="1"/>
    </xf>
    <xf numFmtId="165" fontId="6" fillId="0" borderId="5" xfId="0" applyNumberFormat="1" applyFont="1" applyBorder="1" applyAlignment="1" applyProtection="1">
      <alignment horizontal="center" vertical="center" wrapText="1"/>
      <protection hidden="1"/>
    </xf>
    <xf numFmtId="165" fontId="6" fillId="0" borderId="6" xfId="0" applyNumberFormat="1" applyFont="1" applyBorder="1" applyAlignment="1" applyProtection="1">
      <alignment horizontal="center" vertical="center" wrapText="1"/>
      <protection hidden="1"/>
    </xf>
    <xf numFmtId="164" fontId="6" fillId="0" borderId="35" xfId="0" applyNumberFormat="1" applyFont="1" applyBorder="1" applyAlignment="1" applyProtection="1">
      <alignment horizontal="center" vertical="center" wrapText="1"/>
      <protection hidden="1"/>
    </xf>
    <xf numFmtId="164" fontId="6" fillId="0" borderId="33" xfId="0" applyNumberFormat="1"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14" fillId="0" borderId="12" xfId="0" applyFont="1" applyBorder="1" applyAlignment="1" applyProtection="1">
      <alignment horizontal="left" vertical="center" wrapText="1"/>
      <protection hidden="1"/>
    </xf>
    <xf numFmtId="0" fontId="14" fillId="0" borderId="9" xfId="0" applyFont="1" applyBorder="1" applyAlignment="1" applyProtection="1">
      <alignment horizontal="left" vertical="center" wrapText="1"/>
      <protection hidden="1"/>
    </xf>
    <xf numFmtId="0" fontId="6" fillId="0" borderId="13"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1" fillId="0" borderId="0" xfId="0" applyFont="1" applyAlignment="1">
      <alignment horizontal="center" vertical="center"/>
    </xf>
    <xf numFmtId="164" fontId="11" fillId="0" borderId="26" xfId="0" applyNumberFormat="1" applyFont="1" applyBorder="1" applyAlignment="1" applyProtection="1">
      <alignment horizontal="left" wrapText="1"/>
      <protection hidden="1"/>
    </xf>
    <xf numFmtId="0" fontId="7" fillId="0" borderId="2" xfId="0" applyFont="1" applyBorder="1" applyAlignment="1">
      <alignment horizontal="center" vertical="center" wrapText="1"/>
    </xf>
    <xf numFmtId="164" fontId="11" fillId="2" borderId="1" xfId="0" applyNumberFormat="1" applyFont="1" applyFill="1" applyBorder="1" applyAlignment="1" applyProtection="1">
      <alignment horizontal="center" vertical="center" wrapText="1"/>
      <protection hidden="1"/>
    </xf>
    <xf numFmtId="164" fontId="11" fillId="2" borderId="3" xfId="0" applyNumberFormat="1" applyFont="1" applyFill="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14" fillId="0" borderId="19" xfId="0" applyFont="1" applyBorder="1" applyAlignment="1" applyProtection="1">
      <alignment horizontal="left" vertical="center" wrapText="1"/>
      <protection hidden="1"/>
    </xf>
    <xf numFmtId="0" fontId="14" fillId="0" borderId="6" xfId="0" applyFont="1" applyBorder="1" applyAlignment="1" applyProtection="1">
      <alignment horizontal="left" vertical="center" wrapText="1"/>
      <protection hidden="1"/>
    </xf>
    <xf numFmtId="0" fontId="10" fillId="0" borderId="22"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6" fillId="0" borderId="8" xfId="0" applyFont="1" applyBorder="1" applyAlignment="1" applyProtection="1">
      <alignment horizontal="right" vertical="center" wrapText="1"/>
      <protection locked="0"/>
    </xf>
    <xf numFmtId="0" fontId="6" fillId="0" borderId="11" xfId="0" applyFont="1" applyBorder="1" applyAlignment="1" applyProtection="1">
      <alignment horizontal="right" vertical="center" wrapText="1"/>
      <protection locked="0"/>
    </xf>
    <xf numFmtId="0" fontId="6" fillId="0" borderId="12"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11" fillId="0" borderId="16" xfId="0" applyFont="1" applyBorder="1" applyAlignment="1">
      <alignment horizontal="left"/>
    </xf>
    <xf numFmtId="0" fontId="6" fillId="0" borderId="8" xfId="0" applyFont="1" applyBorder="1" applyAlignment="1" applyProtection="1">
      <alignment horizontal="left"/>
      <protection locked="0"/>
    </xf>
    <xf numFmtId="0" fontId="6" fillId="0" borderId="10" xfId="0" applyFont="1" applyBorder="1" applyAlignment="1" applyProtection="1">
      <alignment horizontal="left"/>
      <protection locked="0"/>
    </xf>
    <xf numFmtId="0" fontId="6" fillId="0" borderId="9" xfId="0" applyFont="1" applyBorder="1" applyAlignment="1" applyProtection="1">
      <alignment horizontal="left"/>
      <protection locked="0"/>
    </xf>
    <xf numFmtId="0" fontId="7" fillId="0" borderId="12"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6" fillId="0" borderId="8" xfId="0" applyFont="1" applyBorder="1" applyAlignment="1" applyProtection="1">
      <alignment horizontal="left" vertical="center" wrapText="1"/>
      <protection locked="0"/>
    </xf>
  </cellXfs>
  <cellStyles count="3">
    <cellStyle name="Normal" xfId="0" builtinId="0"/>
    <cellStyle name="Normal 2" xfId="2" xr:uid="{C42FA651-4404-4523-8EE7-98FD8C7DF86E}"/>
    <cellStyle name="Vírgula" xfId="1" builtinId="3"/>
  </cellStyles>
  <dxfs count="39">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ont>
        <b/>
        <i val="0"/>
        <condense val="0"/>
        <extend val="0"/>
        <color indexed="12"/>
      </font>
    </dxf>
    <dxf>
      <font>
        <b/>
        <i val="0"/>
        <condense val="0"/>
        <extend val="0"/>
        <color indexed="12"/>
      </font>
    </dxf>
    <dxf>
      <fill>
        <patternFill>
          <bgColor indexed="44"/>
        </patternFill>
      </fill>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www.google.pt/url?url=http://pt.dreamstime.com/fotografia-de-stock-telefone-de-pilha-azul-image10882962&amp;rct=j&amp;frm=1&amp;q=&amp;esrc=s&amp;sa=U&amp;ved=0CDMQwW4wD2oVChMI9Myr--uZyQIVy1sUCh04rAIz&amp;usg=AFQjCNG6oORacPTBCVXyroQgIELJbtGrDA" TargetMode="External"/><Relationship Id="rId1" Type="http://schemas.openxmlformats.org/officeDocument/2006/relationships/image" Target="../media/image1.jpeg"/><Relationship Id="rId4"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184150</xdr:colOff>
      <xdr:row>52</xdr:row>
      <xdr:rowOff>0</xdr:rowOff>
    </xdr:from>
    <xdr:to>
      <xdr:col>8</xdr:col>
      <xdr:colOff>590550</xdr:colOff>
      <xdr:row>53</xdr:row>
      <xdr:rowOff>38100</xdr:rowOff>
    </xdr:to>
    <xdr:pic>
      <xdr:nvPicPr>
        <xdr:cNvPr id="2" name="Picture 54" descr="icone-telefones-uteis[1]">
          <a:extLst>
            <a:ext uri="{FF2B5EF4-FFF2-40B4-BE49-F238E27FC236}">
              <a16:creationId xmlns:a16="http://schemas.microsoft.com/office/drawing/2014/main" id="{25849BC9-4BD9-40E7-B2E0-B2B47710D3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4550" y="19361150"/>
          <a:ext cx="406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279400</xdr:colOff>
      <xdr:row>54</xdr:row>
      <xdr:rowOff>6350</xdr:rowOff>
    </xdr:from>
    <xdr:to>
      <xdr:col>8</xdr:col>
      <xdr:colOff>533400</xdr:colOff>
      <xdr:row>55</xdr:row>
      <xdr:rowOff>66676</xdr:rowOff>
    </xdr:to>
    <xdr:pic>
      <xdr:nvPicPr>
        <xdr:cNvPr id="3" name="Picture 62" descr="Resultado de imagem para DESENHOS TELEMOVEIS EM AZUL">
          <a:hlinkClick xmlns:r="http://schemas.openxmlformats.org/officeDocument/2006/relationships" r:id="rId2"/>
          <a:extLst>
            <a:ext uri="{FF2B5EF4-FFF2-40B4-BE49-F238E27FC236}">
              <a16:creationId xmlns:a16="http://schemas.microsoft.com/office/drawing/2014/main" id="{FD39B375-2997-40D8-9D21-E85A0A84D61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29800" y="20053300"/>
          <a:ext cx="254000" cy="40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241300</xdr:colOff>
      <xdr:row>55</xdr:row>
      <xdr:rowOff>330200</xdr:rowOff>
    </xdr:from>
    <xdr:to>
      <xdr:col>8</xdr:col>
      <xdr:colOff>609600</xdr:colOff>
      <xdr:row>56</xdr:row>
      <xdr:rowOff>333375</xdr:rowOff>
    </xdr:to>
    <xdr:pic>
      <xdr:nvPicPr>
        <xdr:cNvPr id="4" name="Picture 65">
          <a:extLst>
            <a:ext uri="{FF2B5EF4-FFF2-40B4-BE49-F238E27FC236}">
              <a16:creationId xmlns:a16="http://schemas.microsoft.com/office/drawing/2014/main" id="{40892D30-DA80-4563-B288-F4DC614C6A0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791700" y="20720050"/>
          <a:ext cx="3683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DATS/Medicamentos/Precos/VALIDA&#199;&#195;O%20DE%20FORMUL&#193;RIOS/2024/Inderal%20-%20Mesquita/Formul&#225;rio_Inderal_5fevereiro2024%20.xls"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ED8CA-4BD0-4FFA-9D3A-4DB5AC48DF80}">
  <sheetPr>
    <outlinePr summaryRight="0"/>
    <pageSetUpPr fitToPage="1"/>
  </sheetPr>
  <dimension ref="A1:AS880"/>
  <sheetViews>
    <sheetView showGridLines="0" tabSelected="1" showOutlineSymbols="0" topLeftCell="A7" zoomScale="50" zoomScaleNormal="50" workbookViewId="0">
      <selection activeCell="P22" sqref="P22"/>
    </sheetView>
  </sheetViews>
  <sheetFormatPr defaultColWidth="9.08984375" defaultRowHeight="15.5" outlineLevelCol="1"/>
  <cols>
    <col min="1" max="1" width="5.6328125" style="1" customWidth="1"/>
    <col min="2" max="2" width="29.08984375" style="1" customWidth="1" outlineLevel="1"/>
    <col min="3" max="3" width="13.36328125" style="1" customWidth="1" outlineLevel="1"/>
    <col min="4" max="4" width="13.08984375" style="1" customWidth="1" outlineLevel="1"/>
    <col min="5" max="5" width="9.6328125" style="1" customWidth="1" outlineLevel="1"/>
    <col min="6" max="6" width="17.6328125" style="1" customWidth="1" outlineLevel="1"/>
    <col min="7" max="7" width="30.6328125" style="1" customWidth="1" outlineLevel="1"/>
    <col min="8" max="8" width="17.6328125" style="1" customWidth="1" outlineLevel="1"/>
    <col min="9" max="9" width="11.08984375" style="1" customWidth="1" outlineLevel="1"/>
    <col min="10" max="10" width="14.453125" style="1" customWidth="1" outlineLevel="1"/>
    <col min="11" max="11" width="12.36328125" style="1" customWidth="1" outlineLevel="1"/>
    <col min="12" max="12" width="13.453125" style="1" customWidth="1" outlineLevel="1"/>
    <col min="13" max="13" width="14.54296875" style="1" customWidth="1" outlineLevel="1"/>
    <col min="14" max="14" width="2.54296875" style="1" customWidth="1" outlineLevel="1"/>
    <col min="15" max="15" width="19.36328125" style="2" customWidth="1"/>
    <col min="16" max="16" width="13.08984375" style="2" customWidth="1"/>
    <col min="17" max="17" width="9.08984375" style="2"/>
    <col min="18" max="18" width="12" style="2" customWidth="1"/>
    <col min="19" max="19" width="9.08984375" style="2"/>
    <col min="20" max="20" width="16.90625" style="2" bestFit="1" customWidth="1"/>
    <col min="21" max="21" width="9.08984375" style="2"/>
    <col min="22" max="22" width="11.08984375" style="2" customWidth="1"/>
    <col min="23" max="23" width="12.08984375" style="2" bestFit="1" customWidth="1"/>
    <col min="24" max="25" width="9.08984375" style="2"/>
    <col min="26" max="26" width="14.08984375" style="2" customWidth="1"/>
    <col min="27" max="37" width="9.08984375" style="2"/>
    <col min="38" max="45" width="9.08984375" style="59"/>
    <col min="46" max="256" width="9.08984375" style="1"/>
    <col min="257" max="257" width="5.6328125" style="1" customWidth="1"/>
    <col min="258" max="258" width="29.08984375" style="1" customWidth="1"/>
    <col min="259" max="259" width="13.36328125" style="1" customWidth="1"/>
    <col min="260" max="260" width="13.08984375" style="1" customWidth="1"/>
    <col min="261" max="261" width="9.6328125" style="1" customWidth="1"/>
    <col min="262" max="262" width="17.6328125" style="1" customWidth="1"/>
    <col min="263" max="263" width="30.6328125" style="1" customWidth="1"/>
    <col min="264" max="264" width="17.6328125" style="1" customWidth="1"/>
    <col min="265" max="265" width="11.08984375" style="1" customWidth="1"/>
    <col min="266" max="266" width="14.453125" style="1" customWidth="1"/>
    <col min="267" max="267" width="12.36328125" style="1" customWidth="1"/>
    <col min="268" max="268" width="13.453125" style="1" customWidth="1"/>
    <col min="269" max="269" width="14.54296875" style="1" customWidth="1"/>
    <col min="270" max="270" width="2.54296875" style="1" customWidth="1"/>
    <col min="271" max="271" width="19.36328125" style="1" customWidth="1"/>
    <col min="272" max="272" width="13.08984375" style="1" customWidth="1"/>
    <col min="273" max="273" width="9.08984375" style="1"/>
    <col min="274" max="274" width="12" style="1" customWidth="1"/>
    <col min="275" max="275" width="9.08984375" style="1"/>
    <col min="276" max="276" width="16.90625" style="1" bestFit="1" customWidth="1"/>
    <col min="277" max="277" width="9.08984375" style="1"/>
    <col min="278" max="278" width="11.08984375" style="1" customWidth="1"/>
    <col min="279" max="279" width="12.08984375" style="1" bestFit="1" customWidth="1"/>
    <col min="280" max="281" width="9.08984375" style="1"/>
    <col min="282" max="282" width="14.08984375" style="1" customWidth="1"/>
    <col min="283" max="512" width="9.08984375" style="1"/>
    <col min="513" max="513" width="5.6328125" style="1" customWidth="1"/>
    <col min="514" max="514" width="29.08984375" style="1" customWidth="1"/>
    <col min="515" max="515" width="13.36328125" style="1" customWidth="1"/>
    <col min="516" max="516" width="13.08984375" style="1" customWidth="1"/>
    <col min="517" max="517" width="9.6328125" style="1" customWidth="1"/>
    <col min="518" max="518" width="17.6328125" style="1" customWidth="1"/>
    <col min="519" max="519" width="30.6328125" style="1" customWidth="1"/>
    <col min="520" max="520" width="17.6328125" style="1" customWidth="1"/>
    <col min="521" max="521" width="11.08984375" style="1" customWidth="1"/>
    <col min="522" max="522" width="14.453125" style="1" customWidth="1"/>
    <col min="523" max="523" width="12.36328125" style="1" customWidth="1"/>
    <col min="524" max="524" width="13.453125" style="1" customWidth="1"/>
    <col min="525" max="525" width="14.54296875" style="1" customWidth="1"/>
    <col min="526" max="526" width="2.54296875" style="1" customWidth="1"/>
    <col min="527" max="527" width="19.36328125" style="1" customWidth="1"/>
    <col min="528" max="528" width="13.08984375" style="1" customWidth="1"/>
    <col min="529" max="529" width="9.08984375" style="1"/>
    <col min="530" max="530" width="12" style="1" customWidth="1"/>
    <col min="531" max="531" width="9.08984375" style="1"/>
    <col min="532" max="532" width="16.90625" style="1" bestFit="1" customWidth="1"/>
    <col min="533" max="533" width="9.08984375" style="1"/>
    <col min="534" max="534" width="11.08984375" style="1" customWidth="1"/>
    <col min="535" max="535" width="12.08984375" style="1" bestFit="1" customWidth="1"/>
    <col min="536" max="537" width="9.08984375" style="1"/>
    <col min="538" max="538" width="14.08984375" style="1" customWidth="1"/>
    <col min="539" max="768" width="9.08984375" style="1"/>
    <col min="769" max="769" width="5.6328125" style="1" customWidth="1"/>
    <col min="770" max="770" width="29.08984375" style="1" customWidth="1"/>
    <col min="771" max="771" width="13.36328125" style="1" customWidth="1"/>
    <col min="772" max="772" width="13.08984375" style="1" customWidth="1"/>
    <col min="773" max="773" width="9.6328125" style="1" customWidth="1"/>
    <col min="774" max="774" width="17.6328125" style="1" customWidth="1"/>
    <col min="775" max="775" width="30.6328125" style="1" customWidth="1"/>
    <col min="776" max="776" width="17.6328125" style="1" customWidth="1"/>
    <col min="777" max="777" width="11.08984375" style="1" customWidth="1"/>
    <col min="778" max="778" width="14.453125" style="1" customWidth="1"/>
    <col min="779" max="779" width="12.36328125" style="1" customWidth="1"/>
    <col min="780" max="780" width="13.453125" style="1" customWidth="1"/>
    <col min="781" max="781" width="14.54296875" style="1" customWidth="1"/>
    <col min="782" max="782" width="2.54296875" style="1" customWidth="1"/>
    <col min="783" max="783" width="19.36328125" style="1" customWidth="1"/>
    <col min="784" max="784" width="13.08984375" style="1" customWidth="1"/>
    <col min="785" max="785" width="9.08984375" style="1"/>
    <col min="786" max="786" width="12" style="1" customWidth="1"/>
    <col min="787" max="787" width="9.08984375" style="1"/>
    <col min="788" max="788" width="16.90625" style="1" bestFit="1" customWidth="1"/>
    <col min="789" max="789" width="9.08984375" style="1"/>
    <col min="790" max="790" width="11.08984375" style="1" customWidth="1"/>
    <col min="791" max="791" width="12.08984375" style="1" bestFit="1" customWidth="1"/>
    <col min="792" max="793" width="9.08984375" style="1"/>
    <col min="794" max="794" width="14.08984375" style="1" customWidth="1"/>
    <col min="795" max="1024" width="9.08984375" style="1"/>
    <col min="1025" max="1025" width="5.6328125" style="1" customWidth="1"/>
    <col min="1026" max="1026" width="29.08984375" style="1" customWidth="1"/>
    <col min="1027" max="1027" width="13.36328125" style="1" customWidth="1"/>
    <col min="1028" max="1028" width="13.08984375" style="1" customWidth="1"/>
    <col min="1029" max="1029" width="9.6328125" style="1" customWidth="1"/>
    <col min="1030" max="1030" width="17.6328125" style="1" customWidth="1"/>
    <col min="1031" max="1031" width="30.6328125" style="1" customWidth="1"/>
    <col min="1032" max="1032" width="17.6328125" style="1" customWidth="1"/>
    <col min="1033" max="1033" width="11.08984375" style="1" customWidth="1"/>
    <col min="1034" max="1034" width="14.453125" style="1" customWidth="1"/>
    <col min="1035" max="1035" width="12.36328125" style="1" customWidth="1"/>
    <col min="1036" max="1036" width="13.453125" style="1" customWidth="1"/>
    <col min="1037" max="1037" width="14.54296875" style="1" customWidth="1"/>
    <col min="1038" max="1038" width="2.54296875" style="1" customWidth="1"/>
    <col min="1039" max="1039" width="19.36328125" style="1" customWidth="1"/>
    <col min="1040" max="1040" width="13.08984375" style="1" customWidth="1"/>
    <col min="1041" max="1041" width="9.08984375" style="1"/>
    <col min="1042" max="1042" width="12" style="1" customWidth="1"/>
    <col min="1043" max="1043" width="9.08984375" style="1"/>
    <col min="1044" max="1044" width="16.90625" style="1" bestFit="1" customWidth="1"/>
    <col min="1045" max="1045" width="9.08984375" style="1"/>
    <col min="1046" max="1046" width="11.08984375" style="1" customWidth="1"/>
    <col min="1047" max="1047" width="12.08984375" style="1" bestFit="1" customWidth="1"/>
    <col min="1048" max="1049" width="9.08984375" style="1"/>
    <col min="1050" max="1050" width="14.08984375" style="1" customWidth="1"/>
    <col min="1051" max="1280" width="9.08984375" style="1"/>
    <col min="1281" max="1281" width="5.6328125" style="1" customWidth="1"/>
    <col min="1282" max="1282" width="29.08984375" style="1" customWidth="1"/>
    <col min="1283" max="1283" width="13.36328125" style="1" customWidth="1"/>
    <col min="1284" max="1284" width="13.08984375" style="1" customWidth="1"/>
    <col min="1285" max="1285" width="9.6328125" style="1" customWidth="1"/>
    <col min="1286" max="1286" width="17.6328125" style="1" customWidth="1"/>
    <col min="1287" max="1287" width="30.6328125" style="1" customWidth="1"/>
    <col min="1288" max="1288" width="17.6328125" style="1" customWidth="1"/>
    <col min="1289" max="1289" width="11.08984375" style="1" customWidth="1"/>
    <col min="1290" max="1290" width="14.453125" style="1" customWidth="1"/>
    <col min="1291" max="1291" width="12.36328125" style="1" customWidth="1"/>
    <col min="1292" max="1292" width="13.453125" style="1" customWidth="1"/>
    <col min="1293" max="1293" width="14.54296875" style="1" customWidth="1"/>
    <col min="1294" max="1294" width="2.54296875" style="1" customWidth="1"/>
    <col min="1295" max="1295" width="19.36328125" style="1" customWidth="1"/>
    <col min="1296" max="1296" width="13.08984375" style="1" customWidth="1"/>
    <col min="1297" max="1297" width="9.08984375" style="1"/>
    <col min="1298" max="1298" width="12" style="1" customWidth="1"/>
    <col min="1299" max="1299" width="9.08984375" style="1"/>
    <col min="1300" max="1300" width="16.90625" style="1" bestFit="1" customWidth="1"/>
    <col min="1301" max="1301" width="9.08984375" style="1"/>
    <col min="1302" max="1302" width="11.08984375" style="1" customWidth="1"/>
    <col min="1303" max="1303" width="12.08984375" style="1" bestFit="1" customWidth="1"/>
    <col min="1304" max="1305" width="9.08984375" style="1"/>
    <col min="1306" max="1306" width="14.08984375" style="1" customWidth="1"/>
    <col min="1307" max="1536" width="9.08984375" style="1"/>
    <col min="1537" max="1537" width="5.6328125" style="1" customWidth="1"/>
    <col min="1538" max="1538" width="29.08984375" style="1" customWidth="1"/>
    <col min="1539" max="1539" width="13.36328125" style="1" customWidth="1"/>
    <col min="1540" max="1540" width="13.08984375" style="1" customWidth="1"/>
    <col min="1541" max="1541" width="9.6328125" style="1" customWidth="1"/>
    <col min="1542" max="1542" width="17.6328125" style="1" customWidth="1"/>
    <col min="1543" max="1543" width="30.6328125" style="1" customWidth="1"/>
    <col min="1544" max="1544" width="17.6328125" style="1" customWidth="1"/>
    <col min="1545" max="1545" width="11.08984375" style="1" customWidth="1"/>
    <col min="1546" max="1546" width="14.453125" style="1" customWidth="1"/>
    <col min="1547" max="1547" width="12.36328125" style="1" customWidth="1"/>
    <col min="1548" max="1548" width="13.453125" style="1" customWidth="1"/>
    <col min="1549" max="1549" width="14.54296875" style="1" customWidth="1"/>
    <col min="1550" max="1550" width="2.54296875" style="1" customWidth="1"/>
    <col min="1551" max="1551" width="19.36328125" style="1" customWidth="1"/>
    <col min="1552" max="1552" width="13.08984375" style="1" customWidth="1"/>
    <col min="1553" max="1553" width="9.08984375" style="1"/>
    <col min="1554" max="1554" width="12" style="1" customWidth="1"/>
    <col min="1555" max="1555" width="9.08984375" style="1"/>
    <col min="1556" max="1556" width="16.90625" style="1" bestFit="1" customWidth="1"/>
    <col min="1557" max="1557" width="9.08984375" style="1"/>
    <col min="1558" max="1558" width="11.08984375" style="1" customWidth="1"/>
    <col min="1559" max="1559" width="12.08984375" style="1" bestFit="1" customWidth="1"/>
    <col min="1560" max="1561" width="9.08984375" style="1"/>
    <col min="1562" max="1562" width="14.08984375" style="1" customWidth="1"/>
    <col min="1563" max="1792" width="9.08984375" style="1"/>
    <col min="1793" max="1793" width="5.6328125" style="1" customWidth="1"/>
    <col min="1794" max="1794" width="29.08984375" style="1" customWidth="1"/>
    <col min="1795" max="1795" width="13.36328125" style="1" customWidth="1"/>
    <col min="1796" max="1796" width="13.08984375" style="1" customWidth="1"/>
    <col min="1797" max="1797" width="9.6328125" style="1" customWidth="1"/>
    <col min="1798" max="1798" width="17.6328125" style="1" customWidth="1"/>
    <col min="1799" max="1799" width="30.6328125" style="1" customWidth="1"/>
    <col min="1800" max="1800" width="17.6328125" style="1" customWidth="1"/>
    <col min="1801" max="1801" width="11.08984375" style="1" customWidth="1"/>
    <col min="1802" max="1802" width="14.453125" style="1" customWidth="1"/>
    <col min="1803" max="1803" width="12.36328125" style="1" customWidth="1"/>
    <col min="1804" max="1804" width="13.453125" style="1" customWidth="1"/>
    <col min="1805" max="1805" width="14.54296875" style="1" customWidth="1"/>
    <col min="1806" max="1806" width="2.54296875" style="1" customWidth="1"/>
    <col min="1807" max="1807" width="19.36328125" style="1" customWidth="1"/>
    <col min="1808" max="1808" width="13.08984375" style="1" customWidth="1"/>
    <col min="1809" max="1809" width="9.08984375" style="1"/>
    <col min="1810" max="1810" width="12" style="1" customWidth="1"/>
    <col min="1811" max="1811" width="9.08984375" style="1"/>
    <col min="1812" max="1812" width="16.90625" style="1" bestFit="1" customWidth="1"/>
    <col min="1813" max="1813" width="9.08984375" style="1"/>
    <col min="1814" max="1814" width="11.08984375" style="1" customWidth="1"/>
    <col min="1815" max="1815" width="12.08984375" style="1" bestFit="1" customWidth="1"/>
    <col min="1816" max="1817" width="9.08984375" style="1"/>
    <col min="1818" max="1818" width="14.08984375" style="1" customWidth="1"/>
    <col min="1819" max="2048" width="9.08984375" style="1"/>
    <col min="2049" max="2049" width="5.6328125" style="1" customWidth="1"/>
    <col min="2050" max="2050" width="29.08984375" style="1" customWidth="1"/>
    <col min="2051" max="2051" width="13.36328125" style="1" customWidth="1"/>
    <col min="2052" max="2052" width="13.08984375" style="1" customWidth="1"/>
    <col min="2053" max="2053" width="9.6328125" style="1" customWidth="1"/>
    <col min="2054" max="2054" width="17.6328125" style="1" customWidth="1"/>
    <col min="2055" max="2055" width="30.6328125" style="1" customWidth="1"/>
    <col min="2056" max="2056" width="17.6328125" style="1" customWidth="1"/>
    <col min="2057" max="2057" width="11.08984375" style="1" customWidth="1"/>
    <col min="2058" max="2058" width="14.453125" style="1" customWidth="1"/>
    <col min="2059" max="2059" width="12.36328125" style="1" customWidth="1"/>
    <col min="2060" max="2060" width="13.453125" style="1" customWidth="1"/>
    <col min="2061" max="2061" width="14.54296875" style="1" customWidth="1"/>
    <col min="2062" max="2062" width="2.54296875" style="1" customWidth="1"/>
    <col min="2063" max="2063" width="19.36328125" style="1" customWidth="1"/>
    <col min="2064" max="2064" width="13.08984375" style="1" customWidth="1"/>
    <col min="2065" max="2065" width="9.08984375" style="1"/>
    <col min="2066" max="2066" width="12" style="1" customWidth="1"/>
    <col min="2067" max="2067" width="9.08984375" style="1"/>
    <col min="2068" max="2068" width="16.90625" style="1" bestFit="1" customWidth="1"/>
    <col min="2069" max="2069" width="9.08984375" style="1"/>
    <col min="2070" max="2070" width="11.08984375" style="1" customWidth="1"/>
    <col min="2071" max="2071" width="12.08984375" style="1" bestFit="1" customWidth="1"/>
    <col min="2072" max="2073" width="9.08984375" style="1"/>
    <col min="2074" max="2074" width="14.08984375" style="1" customWidth="1"/>
    <col min="2075" max="2304" width="9.08984375" style="1"/>
    <col min="2305" max="2305" width="5.6328125" style="1" customWidth="1"/>
    <col min="2306" max="2306" width="29.08984375" style="1" customWidth="1"/>
    <col min="2307" max="2307" width="13.36328125" style="1" customWidth="1"/>
    <col min="2308" max="2308" width="13.08984375" style="1" customWidth="1"/>
    <col min="2309" max="2309" width="9.6328125" style="1" customWidth="1"/>
    <col min="2310" max="2310" width="17.6328125" style="1" customWidth="1"/>
    <col min="2311" max="2311" width="30.6328125" style="1" customWidth="1"/>
    <col min="2312" max="2312" width="17.6328125" style="1" customWidth="1"/>
    <col min="2313" max="2313" width="11.08984375" style="1" customWidth="1"/>
    <col min="2314" max="2314" width="14.453125" style="1" customWidth="1"/>
    <col min="2315" max="2315" width="12.36328125" style="1" customWidth="1"/>
    <col min="2316" max="2316" width="13.453125" style="1" customWidth="1"/>
    <col min="2317" max="2317" width="14.54296875" style="1" customWidth="1"/>
    <col min="2318" max="2318" width="2.54296875" style="1" customWidth="1"/>
    <col min="2319" max="2319" width="19.36328125" style="1" customWidth="1"/>
    <col min="2320" max="2320" width="13.08984375" style="1" customWidth="1"/>
    <col min="2321" max="2321" width="9.08984375" style="1"/>
    <col min="2322" max="2322" width="12" style="1" customWidth="1"/>
    <col min="2323" max="2323" width="9.08984375" style="1"/>
    <col min="2324" max="2324" width="16.90625" style="1" bestFit="1" customWidth="1"/>
    <col min="2325" max="2325" width="9.08984375" style="1"/>
    <col min="2326" max="2326" width="11.08984375" style="1" customWidth="1"/>
    <col min="2327" max="2327" width="12.08984375" style="1" bestFit="1" customWidth="1"/>
    <col min="2328" max="2329" width="9.08984375" style="1"/>
    <col min="2330" max="2330" width="14.08984375" style="1" customWidth="1"/>
    <col min="2331" max="2560" width="9.08984375" style="1"/>
    <col min="2561" max="2561" width="5.6328125" style="1" customWidth="1"/>
    <col min="2562" max="2562" width="29.08984375" style="1" customWidth="1"/>
    <col min="2563" max="2563" width="13.36328125" style="1" customWidth="1"/>
    <col min="2564" max="2564" width="13.08984375" style="1" customWidth="1"/>
    <col min="2565" max="2565" width="9.6328125" style="1" customWidth="1"/>
    <col min="2566" max="2566" width="17.6328125" style="1" customWidth="1"/>
    <col min="2567" max="2567" width="30.6328125" style="1" customWidth="1"/>
    <col min="2568" max="2568" width="17.6328125" style="1" customWidth="1"/>
    <col min="2569" max="2569" width="11.08984375" style="1" customWidth="1"/>
    <col min="2570" max="2570" width="14.453125" style="1" customWidth="1"/>
    <col min="2571" max="2571" width="12.36328125" style="1" customWidth="1"/>
    <col min="2572" max="2572" width="13.453125" style="1" customWidth="1"/>
    <col min="2573" max="2573" width="14.54296875" style="1" customWidth="1"/>
    <col min="2574" max="2574" width="2.54296875" style="1" customWidth="1"/>
    <col min="2575" max="2575" width="19.36328125" style="1" customWidth="1"/>
    <col min="2576" max="2576" width="13.08984375" style="1" customWidth="1"/>
    <col min="2577" max="2577" width="9.08984375" style="1"/>
    <col min="2578" max="2578" width="12" style="1" customWidth="1"/>
    <col min="2579" max="2579" width="9.08984375" style="1"/>
    <col min="2580" max="2580" width="16.90625" style="1" bestFit="1" customWidth="1"/>
    <col min="2581" max="2581" width="9.08984375" style="1"/>
    <col min="2582" max="2582" width="11.08984375" style="1" customWidth="1"/>
    <col min="2583" max="2583" width="12.08984375" style="1" bestFit="1" customWidth="1"/>
    <col min="2584" max="2585" width="9.08984375" style="1"/>
    <col min="2586" max="2586" width="14.08984375" style="1" customWidth="1"/>
    <col min="2587" max="2816" width="9.08984375" style="1"/>
    <col min="2817" max="2817" width="5.6328125" style="1" customWidth="1"/>
    <col min="2818" max="2818" width="29.08984375" style="1" customWidth="1"/>
    <col min="2819" max="2819" width="13.36328125" style="1" customWidth="1"/>
    <col min="2820" max="2820" width="13.08984375" style="1" customWidth="1"/>
    <col min="2821" max="2821" width="9.6328125" style="1" customWidth="1"/>
    <col min="2822" max="2822" width="17.6328125" style="1" customWidth="1"/>
    <col min="2823" max="2823" width="30.6328125" style="1" customWidth="1"/>
    <col min="2824" max="2824" width="17.6328125" style="1" customWidth="1"/>
    <col min="2825" max="2825" width="11.08984375" style="1" customWidth="1"/>
    <col min="2826" max="2826" width="14.453125" style="1" customWidth="1"/>
    <col min="2827" max="2827" width="12.36328125" style="1" customWidth="1"/>
    <col min="2828" max="2828" width="13.453125" style="1" customWidth="1"/>
    <col min="2829" max="2829" width="14.54296875" style="1" customWidth="1"/>
    <col min="2830" max="2830" width="2.54296875" style="1" customWidth="1"/>
    <col min="2831" max="2831" width="19.36328125" style="1" customWidth="1"/>
    <col min="2832" max="2832" width="13.08984375" style="1" customWidth="1"/>
    <col min="2833" max="2833" width="9.08984375" style="1"/>
    <col min="2834" max="2834" width="12" style="1" customWidth="1"/>
    <col min="2835" max="2835" width="9.08984375" style="1"/>
    <col min="2836" max="2836" width="16.90625" style="1" bestFit="1" customWidth="1"/>
    <col min="2837" max="2837" width="9.08984375" style="1"/>
    <col min="2838" max="2838" width="11.08984375" style="1" customWidth="1"/>
    <col min="2839" max="2839" width="12.08984375" style="1" bestFit="1" customWidth="1"/>
    <col min="2840" max="2841" width="9.08984375" style="1"/>
    <col min="2842" max="2842" width="14.08984375" style="1" customWidth="1"/>
    <col min="2843" max="3072" width="9.08984375" style="1"/>
    <col min="3073" max="3073" width="5.6328125" style="1" customWidth="1"/>
    <col min="3074" max="3074" width="29.08984375" style="1" customWidth="1"/>
    <col min="3075" max="3075" width="13.36328125" style="1" customWidth="1"/>
    <col min="3076" max="3076" width="13.08984375" style="1" customWidth="1"/>
    <col min="3077" max="3077" width="9.6328125" style="1" customWidth="1"/>
    <col min="3078" max="3078" width="17.6328125" style="1" customWidth="1"/>
    <col min="3079" max="3079" width="30.6328125" style="1" customWidth="1"/>
    <col min="3080" max="3080" width="17.6328125" style="1" customWidth="1"/>
    <col min="3081" max="3081" width="11.08984375" style="1" customWidth="1"/>
    <col min="3082" max="3082" width="14.453125" style="1" customWidth="1"/>
    <col min="3083" max="3083" width="12.36328125" style="1" customWidth="1"/>
    <col min="3084" max="3084" width="13.453125" style="1" customWidth="1"/>
    <col min="3085" max="3085" width="14.54296875" style="1" customWidth="1"/>
    <col min="3086" max="3086" width="2.54296875" style="1" customWidth="1"/>
    <col min="3087" max="3087" width="19.36328125" style="1" customWidth="1"/>
    <col min="3088" max="3088" width="13.08984375" style="1" customWidth="1"/>
    <col min="3089" max="3089" width="9.08984375" style="1"/>
    <col min="3090" max="3090" width="12" style="1" customWidth="1"/>
    <col min="3091" max="3091" width="9.08984375" style="1"/>
    <col min="3092" max="3092" width="16.90625" style="1" bestFit="1" customWidth="1"/>
    <col min="3093" max="3093" width="9.08984375" style="1"/>
    <col min="3094" max="3094" width="11.08984375" style="1" customWidth="1"/>
    <col min="3095" max="3095" width="12.08984375" style="1" bestFit="1" customWidth="1"/>
    <col min="3096" max="3097" width="9.08984375" style="1"/>
    <col min="3098" max="3098" width="14.08984375" style="1" customWidth="1"/>
    <col min="3099" max="3328" width="9.08984375" style="1"/>
    <col min="3329" max="3329" width="5.6328125" style="1" customWidth="1"/>
    <col min="3330" max="3330" width="29.08984375" style="1" customWidth="1"/>
    <col min="3331" max="3331" width="13.36328125" style="1" customWidth="1"/>
    <col min="3332" max="3332" width="13.08984375" style="1" customWidth="1"/>
    <col min="3333" max="3333" width="9.6328125" style="1" customWidth="1"/>
    <col min="3334" max="3334" width="17.6328125" style="1" customWidth="1"/>
    <col min="3335" max="3335" width="30.6328125" style="1" customWidth="1"/>
    <col min="3336" max="3336" width="17.6328125" style="1" customWidth="1"/>
    <col min="3337" max="3337" width="11.08984375" style="1" customWidth="1"/>
    <col min="3338" max="3338" width="14.453125" style="1" customWidth="1"/>
    <col min="3339" max="3339" width="12.36328125" style="1" customWidth="1"/>
    <col min="3340" max="3340" width="13.453125" style="1" customWidth="1"/>
    <col min="3341" max="3341" width="14.54296875" style="1" customWidth="1"/>
    <col min="3342" max="3342" width="2.54296875" style="1" customWidth="1"/>
    <col min="3343" max="3343" width="19.36328125" style="1" customWidth="1"/>
    <col min="3344" max="3344" width="13.08984375" style="1" customWidth="1"/>
    <col min="3345" max="3345" width="9.08984375" style="1"/>
    <col min="3346" max="3346" width="12" style="1" customWidth="1"/>
    <col min="3347" max="3347" width="9.08984375" style="1"/>
    <col min="3348" max="3348" width="16.90625" style="1" bestFit="1" customWidth="1"/>
    <col min="3349" max="3349" width="9.08984375" style="1"/>
    <col min="3350" max="3350" width="11.08984375" style="1" customWidth="1"/>
    <col min="3351" max="3351" width="12.08984375" style="1" bestFit="1" customWidth="1"/>
    <col min="3352" max="3353" width="9.08984375" style="1"/>
    <col min="3354" max="3354" width="14.08984375" style="1" customWidth="1"/>
    <col min="3355" max="3584" width="9.08984375" style="1"/>
    <col min="3585" max="3585" width="5.6328125" style="1" customWidth="1"/>
    <col min="3586" max="3586" width="29.08984375" style="1" customWidth="1"/>
    <col min="3587" max="3587" width="13.36328125" style="1" customWidth="1"/>
    <col min="3588" max="3588" width="13.08984375" style="1" customWidth="1"/>
    <col min="3589" max="3589" width="9.6328125" style="1" customWidth="1"/>
    <col min="3590" max="3590" width="17.6328125" style="1" customWidth="1"/>
    <col min="3591" max="3591" width="30.6328125" style="1" customWidth="1"/>
    <col min="3592" max="3592" width="17.6328125" style="1" customWidth="1"/>
    <col min="3593" max="3593" width="11.08984375" style="1" customWidth="1"/>
    <col min="3594" max="3594" width="14.453125" style="1" customWidth="1"/>
    <col min="3595" max="3595" width="12.36328125" style="1" customWidth="1"/>
    <col min="3596" max="3596" width="13.453125" style="1" customWidth="1"/>
    <col min="3597" max="3597" width="14.54296875" style="1" customWidth="1"/>
    <col min="3598" max="3598" width="2.54296875" style="1" customWidth="1"/>
    <col min="3599" max="3599" width="19.36328125" style="1" customWidth="1"/>
    <col min="3600" max="3600" width="13.08984375" style="1" customWidth="1"/>
    <col min="3601" max="3601" width="9.08984375" style="1"/>
    <col min="3602" max="3602" width="12" style="1" customWidth="1"/>
    <col min="3603" max="3603" width="9.08984375" style="1"/>
    <col min="3604" max="3604" width="16.90625" style="1" bestFit="1" customWidth="1"/>
    <col min="3605" max="3605" width="9.08984375" style="1"/>
    <col min="3606" max="3606" width="11.08984375" style="1" customWidth="1"/>
    <col min="3607" max="3607" width="12.08984375" style="1" bestFit="1" customWidth="1"/>
    <col min="3608" max="3609" width="9.08984375" style="1"/>
    <col min="3610" max="3610" width="14.08984375" style="1" customWidth="1"/>
    <col min="3611" max="3840" width="9.08984375" style="1"/>
    <col min="3841" max="3841" width="5.6328125" style="1" customWidth="1"/>
    <col min="3842" max="3842" width="29.08984375" style="1" customWidth="1"/>
    <col min="3843" max="3843" width="13.36328125" style="1" customWidth="1"/>
    <col min="3844" max="3844" width="13.08984375" style="1" customWidth="1"/>
    <col min="3845" max="3845" width="9.6328125" style="1" customWidth="1"/>
    <col min="3846" max="3846" width="17.6328125" style="1" customWidth="1"/>
    <col min="3847" max="3847" width="30.6328125" style="1" customWidth="1"/>
    <col min="3848" max="3848" width="17.6328125" style="1" customWidth="1"/>
    <col min="3849" max="3849" width="11.08984375" style="1" customWidth="1"/>
    <col min="3850" max="3850" width="14.453125" style="1" customWidth="1"/>
    <col min="3851" max="3851" width="12.36328125" style="1" customWidth="1"/>
    <col min="3852" max="3852" width="13.453125" style="1" customWidth="1"/>
    <col min="3853" max="3853" width="14.54296875" style="1" customWidth="1"/>
    <col min="3854" max="3854" width="2.54296875" style="1" customWidth="1"/>
    <col min="3855" max="3855" width="19.36328125" style="1" customWidth="1"/>
    <col min="3856" max="3856" width="13.08984375" style="1" customWidth="1"/>
    <col min="3857" max="3857" width="9.08984375" style="1"/>
    <col min="3858" max="3858" width="12" style="1" customWidth="1"/>
    <col min="3859" max="3859" width="9.08984375" style="1"/>
    <col min="3860" max="3860" width="16.90625" style="1" bestFit="1" customWidth="1"/>
    <col min="3861" max="3861" width="9.08984375" style="1"/>
    <col min="3862" max="3862" width="11.08984375" style="1" customWidth="1"/>
    <col min="3863" max="3863" width="12.08984375" style="1" bestFit="1" customWidth="1"/>
    <col min="3864" max="3865" width="9.08984375" style="1"/>
    <col min="3866" max="3866" width="14.08984375" style="1" customWidth="1"/>
    <col min="3867" max="4096" width="9.08984375" style="1"/>
    <col min="4097" max="4097" width="5.6328125" style="1" customWidth="1"/>
    <col min="4098" max="4098" width="29.08984375" style="1" customWidth="1"/>
    <col min="4099" max="4099" width="13.36328125" style="1" customWidth="1"/>
    <col min="4100" max="4100" width="13.08984375" style="1" customWidth="1"/>
    <col min="4101" max="4101" width="9.6328125" style="1" customWidth="1"/>
    <col min="4102" max="4102" width="17.6328125" style="1" customWidth="1"/>
    <col min="4103" max="4103" width="30.6328125" style="1" customWidth="1"/>
    <col min="4104" max="4104" width="17.6328125" style="1" customWidth="1"/>
    <col min="4105" max="4105" width="11.08984375" style="1" customWidth="1"/>
    <col min="4106" max="4106" width="14.453125" style="1" customWidth="1"/>
    <col min="4107" max="4107" width="12.36328125" style="1" customWidth="1"/>
    <col min="4108" max="4108" width="13.453125" style="1" customWidth="1"/>
    <col min="4109" max="4109" width="14.54296875" style="1" customWidth="1"/>
    <col min="4110" max="4110" width="2.54296875" style="1" customWidth="1"/>
    <col min="4111" max="4111" width="19.36328125" style="1" customWidth="1"/>
    <col min="4112" max="4112" width="13.08984375" style="1" customWidth="1"/>
    <col min="4113" max="4113" width="9.08984375" style="1"/>
    <col min="4114" max="4114" width="12" style="1" customWidth="1"/>
    <col min="4115" max="4115" width="9.08984375" style="1"/>
    <col min="4116" max="4116" width="16.90625" style="1" bestFit="1" customWidth="1"/>
    <col min="4117" max="4117" width="9.08984375" style="1"/>
    <col min="4118" max="4118" width="11.08984375" style="1" customWidth="1"/>
    <col min="4119" max="4119" width="12.08984375" style="1" bestFit="1" customWidth="1"/>
    <col min="4120" max="4121" width="9.08984375" style="1"/>
    <col min="4122" max="4122" width="14.08984375" style="1" customWidth="1"/>
    <col min="4123" max="4352" width="9.08984375" style="1"/>
    <col min="4353" max="4353" width="5.6328125" style="1" customWidth="1"/>
    <col min="4354" max="4354" width="29.08984375" style="1" customWidth="1"/>
    <col min="4355" max="4355" width="13.36328125" style="1" customWidth="1"/>
    <col min="4356" max="4356" width="13.08984375" style="1" customWidth="1"/>
    <col min="4357" max="4357" width="9.6328125" style="1" customWidth="1"/>
    <col min="4358" max="4358" width="17.6328125" style="1" customWidth="1"/>
    <col min="4359" max="4359" width="30.6328125" style="1" customWidth="1"/>
    <col min="4360" max="4360" width="17.6328125" style="1" customWidth="1"/>
    <col min="4361" max="4361" width="11.08984375" style="1" customWidth="1"/>
    <col min="4362" max="4362" width="14.453125" style="1" customWidth="1"/>
    <col min="4363" max="4363" width="12.36328125" style="1" customWidth="1"/>
    <col min="4364" max="4364" width="13.453125" style="1" customWidth="1"/>
    <col min="4365" max="4365" width="14.54296875" style="1" customWidth="1"/>
    <col min="4366" max="4366" width="2.54296875" style="1" customWidth="1"/>
    <col min="4367" max="4367" width="19.36328125" style="1" customWidth="1"/>
    <col min="4368" max="4368" width="13.08984375" style="1" customWidth="1"/>
    <col min="4369" max="4369" width="9.08984375" style="1"/>
    <col min="4370" max="4370" width="12" style="1" customWidth="1"/>
    <col min="4371" max="4371" width="9.08984375" style="1"/>
    <col min="4372" max="4372" width="16.90625" style="1" bestFit="1" customWidth="1"/>
    <col min="4373" max="4373" width="9.08984375" style="1"/>
    <col min="4374" max="4374" width="11.08984375" style="1" customWidth="1"/>
    <col min="4375" max="4375" width="12.08984375" style="1" bestFit="1" customWidth="1"/>
    <col min="4376" max="4377" width="9.08984375" style="1"/>
    <col min="4378" max="4378" width="14.08984375" style="1" customWidth="1"/>
    <col min="4379" max="4608" width="9.08984375" style="1"/>
    <col min="4609" max="4609" width="5.6328125" style="1" customWidth="1"/>
    <col min="4610" max="4610" width="29.08984375" style="1" customWidth="1"/>
    <col min="4611" max="4611" width="13.36328125" style="1" customWidth="1"/>
    <col min="4612" max="4612" width="13.08984375" style="1" customWidth="1"/>
    <col min="4613" max="4613" width="9.6328125" style="1" customWidth="1"/>
    <col min="4614" max="4614" width="17.6328125" style="1" customWidth="1"/>
    <col min="4615" max="4615" width="30.6328125" style="1" customWidth="1"/>
    <col min="4616" max="4616" width="17.6328125" style="1" customWidth="1"/>
    <col min="4617" max="4617" width="11.08984375" style="1" customWidth="1"/>
    <col min="4618" max="4618" width="14.453125" style="1" customWidth="1"/>
    <col min="4619" max="4619" width="12.36328125" style="1" customWidth="1"/>
    <col min="4620" max="4620" width="13.453125" style="1" customWidth="1"/>
    <col min="4621" max="4621" width="14.54296875" style="1" customWidth="1"/>
    <col min="4622" max="4622" width="2.54296875" style="1" customWidth="1"/>
    <col min="4623" max="4623" width="19.36328125" style="1" customWidth="1"/>
    <col min="4624" max="4624" width="13.08984375" style="1" customWidth="1"/>
    <col min="4625" max="4625" width="9.08984375" style="1"/>
    <col min="4626" max="4626" width="12" style="1" customWidth="1"/>
    <col min="4627" max="4627" width="9.08984375" style="1"/>
    <col min="4628" max="4628" width="16.90625" style="1" bestFit="1" customWidth="1"/>
    <col min="4629" max="4629" width="9.08984375" style="1"/>
    <col min="4630" max="4630" width="11.08984375" style="1" customWidth="1"/>
    <col min="4631" max="4631" width="12.08984375" style="1" bestFit="1" customWidth="1"/>
    <col min="4632" max="4633" width="9.08984375" style="1"/>
    <col min="4634" max="4634" width="14.08984375" style="1" customWidth="1"/>
    <col min="4635" max="4864" width="9.08984375" style="1"/>
    <col min="4865" max="4865" width="5.6328125" style="1" customWidth="1"/>
    <col min="4866" max="4866" width="29.08984375" style="1" customWidth="1"/>
    <col min="4867" max="4867" width="13.36328125" style="1" customWidth="1"/>
    <col min="4868" max="4868" width="13.08984375" style="1" customWidth="1"/>
    <col min="4869" max="4869" width="9.6328125" style="1" customWidth="1"/>
    <col min="4870" max="4870" width="17.6328125" style="1" customWidth="1"/>
    <col min="4871" max="4871" width="30.6328125" style="1" customWidth="1"/>
    <col min="4872" max="4872" width="17.6328125" style="1" customWidth="1"/>
    <col min="4873" max="4873" width="11.08984375" style="1" customWidth="1"/>
    <col min="4874" max="4874" width="14.453125" style="1" customWidth="1"/>
    <col min="4875" max="4875" width="12.36328125" style="1" customWidth="1"/>
    <col min="4876" max="4876" width="13.453125" style="1" customWidth="1"/>
    <col min="4877" max="4877" width="14.54296875" style="1" customWidth="1"/>
    <col min="4878" max="4878" width="2.54296875" style="1" customWidth="1"/>
    <col min="4879" max="4879" width="19.36328125" style="1" customWidth="1"/>
    <col min="4880" max="4880" width="13.08984375" style="1" customWidth="1"/>
    <col min="4881" max="4881" width="9.08984375" style="1"/>
    <col min="4882" max="4882" width="12" style="1" customWidth="1"/>
    <col min="4883" max="4883" width="9.08984375" style="1"/>
    <col min="4884" max="4884" width="16.90625" style="1" bestFit="1" customWidth="1"/>
    <col min="4885" max="4885" width="9.08984375" style="1"/>
    <col min="4886" max="4886" width="11.08984375" style="1" customWidth="1"/>
    <col min="4887" max="4887" width="12.08984375" style="1" bestFit="1" customWidth="1"/>
    <col min="4888" max="4889" width="9.08984375" style="1"/>
    <col min="4890" max="4890" width="14.08984375" style="1" customWidth="1"/>
    <col min="4891" max="5120" width="9.08984375" style="1"/>
    <col min="5121" max="5121" width="5.6328125" style="1" customWidth="1"/>
    <col min="5122" max="5122" width="29.08984375" style="1" customWidth="1"/>
    <col min="5123" max="5123" width="13.36328125" style="1" customWidth="1"/>
    <col min="5124" max="5124" width="13.08984375" style="1" customWidth="1"/>
    <col min="5125" max="5125" width="9.6328125" style="1" customWidth="1"/>
    <col min="5126" max="5126" width="17.6328125" style="1" customWidth="1"/>
    <col min="5127" max="5127" width="30.6328125" style="1" customWidth="1"/>
    <col min="5128" max="5128" width="17.6328125" style="1" customWidth="1"/>
    <col min="5129" max="5129" width="11.08984375" style="1" customWidth="1"/>
    <col min="5130" max="5130" width="14.453125" style="1" customWidth="1"/>
    <col min="5131" max="5131" width="12.36328125" style="1" customWidth="1"/>
    <col min="5132" max="5132" width="13.453125" style="1" customWidth="1"/>
    <col min="5133" max="5133" width="14.54296875" style="1" customWidth="1"/>
    <col min="5134" max="5134" width="2.54296875" style="1" customWidth="1"/>
    <col min="5135" max="5135" width="19.36328125" style="1" customWidth="1"/>
    <col min="5136" max="5136" width="13.08984375" style="1" customWidth="1"/>
    <col min="5137" max="5137" width="9.08984375" style="1"/>
    <col min="5138" max="5138" width="12" style="1" customWidth="1"/>
    <col min="5139" max="5139" width="9.08984375" style="1"/>
    <col min="5140" max="5140" width="16.90625" style="1" bestFit="1" customWidth="1"/>
    <col min="5141" max="5141" width="9.08984375" style="1"/>
    <col min="5142" max="5142" width="11.08984375" style="1" customWidth="1"/>
    <col min="5143" max="5143" width="12.08984375" style="1" bestFit="1" customWidth="1"/>
    <col min="5144" max="5145" width="9.08984375" style="1"/>
    <col min="5146" max="5146" width="14.08984375" style="1" customWidth="1"/>
    <col min="5147" max="5376" width="9.08984375" style="1"/>
    <col min="5377" max="5377" width="5.6328125" style="1" customWidth="1"/>
    <col min="5378" max="5378" width="29.08984375" style="1" customWidth="1"/>
    <col min="5379" max="5379" width="13.36328125" style="1" customWidth="1"/>
    <col min="5380" max="5380" width="13.08984375" style="1" customWidth="1"/>
    <col min="5381" max="5381" width="9.6328125" style="1" customWidth="1"/>
    <col min="5382" max="5382" width="17.6328125" style="1" customWidth="1"/>
    <col min="5383" max="5383" width="30.6328125" style="1" customWidth="1"/>
    <col min="5384" max="5384" width="17.6328125" style="1" customWidth="1"/>
    <col min="5385" max="5385" width="11.08984375" style="1" customWidth="1"/>
    <col min="5386" max="5386" width="14.453125" style="1" customWidth="1"/>
    <col min="5387" max="5387" width="12.36328125" style="1" customWidth="1"/>
    <col min="5388" max="5388" width="13.453125" style="1" customWidth="1"/>
    <col min="5389" max="5389" width="14.54296875" style="1" customWidth="1"/>
    <col min="5390" max="5390" width="2.54296875" style="1" customWidth="1"/>
    <col min="5391" max="5391" width="19.36328125" style="1" customWidth="1"/>
    <col min="5392" max="5392" width="13.08984375" style="1" customWidth="1"/>
    <col min="5393" max="5393" width="9.08984375" style="1"/>
    <col min="5394" max="5394" width="12" style="1" customWidth="1"/>
    <col min="5395" max="5395" width="9.08984375" style="1"/>
    <col min="5396" max="5396" width="16.90625" style="1" bestFit="1" customWidth="1"/>
    <col min="5397" max="5397" width="9.08984375" style="1"/>
    <col min="5398" max="5398" width="11.08984375" style="1" customWidth="1"/>
    <col min="5399" max="5399" width="12.08984375" style="1" bestFit="1" customWidth="1"/>
    <col min="5400" max="5401" width="9.08984375" style="1"/>
    <col min="5402" max="5402" width="14.08984375" style="1" customWidth="1"/>
    <col min="5403" max="5632" width="9.08984375" style="1"/>
    <col min="5633" max="5633" width="5.6328125" style="1" customWidth="1"/>
    <col min="5634" max="5634" width="29.08984375" style="1" customWidth="1"/>
    <col min="5635" max="5635" width="13.36328125" style="1" customWidth="1"/>
    <col min="5636" max="5636" width="13.08984375" style="1" customWidth="1"/>
    <col min="5637" max="5637" width="9.6328125" style="1" customWidth="1"/>
    <col min="5638" max="5638" width="17.6328125" style="1" customWidth="1"/>
    <col min="5639" max="5639" width="30.6328125" style="1" customWidth="1"/>
    <col min="5640" max="5640" width="17.6328125" style="1" customWidth="1"/>
    <col min="5641" max="5641" width="11.08984375" style="1" customWidth="1"/>
    <col min="5642" max="5642" width="14.453125" style="1" customWidth="1"/>
    <col min="5643" max="5643" width="12.36328125" style="1" customWidth="1"/>
    <col min="5644" max="5644" width="13.453125" style="1" customWidth="1"/>
    <col min="5645" max="5645" width="14.54296875" style="1" customWidth="1"/>
    <col min="5646" max="5646" width="2.54296875" style="1" customWidth="1"/>
    <col min="5647" max="5647" width="19.36328125" style="1" customWidth="1"/>
    <col min="5648" max="5648" width="13.08984375" style="1" customWidth="1"/>
    <col min="5649" max="5649" width="9.08984375" style="1"/>
    <col min="5650" max="5650" width="12" style="1" customWidth="1"/>
    <col min="5651" max="5651" width="9.08984375" style="1"/>
    <col min="5652" max="5652" width="16.90625" style="1" bestFit="1" customWidth="1"/>
    <col min="5653" max="5653" width="9.08984375" style="1"/>
    <col min="5654" max="5654" width="11.08984375" style="1" customWidth="1"/>
    <col min="5655" max="5655" width="12.08984375" style="1" bestFit="1" customWidth="1"/>
    <col min="5656" max="5657" width="9.08984375" style="1"/>
    <col min="5658" max="5658" width="14.08984375" style="1" customWidth="1"/>
    <col min="5659" max="5888" width="9.08984375" style="1"/>
    <col min="5889" max="5889" width="5.6328125" style="1" customWidth="1"/>
    <col min="5890" max="5890" width="29.08984375" style="1" customWidth="1"/>
    <col min="5891" max="5891" width="13.36328125" style="1" customWidth="1"/>
    <col min="5892" max="5892" width="13.08984375" style="1" customWidth="1"/>
    <col min="5893" max="5893" width="9.6328125" style="1" customWidth="1"/>
    <col min="5894" max="5894" width="17.6328125" style="1" customWidth="1"/>
    <col min="5895" max="5895" width="30.6328125" style="1" customWidth="1"/>
    <col min="5896" max="5896" width="17.6328125" style="1" customWidth="1"/>
    <col min="5897" max="5897" width="11.08984375" style="1" customWidth="1"/>
    <col min="5898" max="5898" width="14.453125" style="1" customWidth="1"/>
    <col min="5899" max="5899" width="12.36328125" style="1" customWidth="1"/>
    <col min="5900" max="5900" width="13.453125" style="1" customWidth="1"/>
    <col min="5901" max="5901" width="14.54296875" style="1" customWidth="1"/>
    <col min="5902" max="5902" width="2.54296875" style="1" customWidth="1"/>
    <col min="5903" max="5903" width="19.36328125" style="1" customWidth="1"/>
    <col min="5904" max="5904" width="13.08984375" style="1" customWidth="1"/>
    <col min="5905" max="5905" width="9.08984375" style="1"/>
    <col min="5906" max="5906" width="12" style="1" customWidth="1"/>
    <col min="5907" max="5907" width="9.08984375" style="1"/>
    <col min="5908" max="5908" width="16.90625" style="1" bestFit="1" customWidth="1"/>
    <col min="5909" max="5909" width="9.08984375" style="1"/>
    <col min="5910" max="5910" width="11.08984375" style="1" customWidth="1"/>
    <col min="5911" max="5911" width="12.08984375" style="1" bestFit="1" customWidth="1"/>
    <col min="5912" max="5913" width="9.08984375" style="1"/>
    <col min="5914" max="5914" width="14.08984375" style="1" customWidth="1"/>
    <col min="5915" max="6144" width="9.08984375" style="1"/>
    <col min="6145" max="6145" width="5.6328125" style="1" customWidth="1"/>
    <col min="6146" max="6146" width="29.08984375" style="1" customWidth="1"/>
    <col min="6147" max="6147" width="13.36328125" style="1" customWidth="1"/>
    <col min="6148" max="6148" width="13.08984375" style="1" customWidth="1"/>
    <col min="6149" max="6149" width="9.6328125" style="1" customWidth="1"/>
    <col min="6150" max="6150" width="17.6328125" style="1" customWidth="1"/>
    <col min="6151" max="6151" width="30.6328125" style="1" customWidth="1"/>
    <col min="6152" max="6152" width="17.6328125" style="1" customWidth="1"/>
    <col min="6153" max="6153" width="11.08984375" style="1" customWidth="1"/>
    <col min="6154" max="6154" width="14.453125" style="1" customWidth="1"/>
    <col min="6155" max="6155" width="12.36328125" style="1" customWidth="1"/>
    <col min="6156" max="6156" width="13.453125" style="1" customWidth="1"/>
    <col min="6157" max="6157" width="14.54296875" style="1" customWidth="1"/>
    <col min="6158" max="6158" width="2.54296875" style="1" customWidth="1"/>
    <col min="6159" max="6159" width="19.36328125" style="1" customWidth="1"/>
    <col min="6160" max="6160" width="13.08984375" style="1" customWidth="1"/>
    <col min="6161" max="6161" width="9.08984375" style="1"/>
    <col min="6162" max="6162" width="12" style="1" customWidth="1"/>
    <col min="6163" max="6163" width="9.08984375" style="1"/>
    <col min="6164" max="6164" width="16.90625" style="1" bestFit="1" customWidth="1"/>
    <col min="6165" max="6165" width="9.08984375" style="1"/>
    <col min="6166" max="6166" width="11.08984375" style="1" customWidth="1"/>
    <col min="6167" max="6167" width="12.08984375" style="1" bestFit="1" customWidth="1"/>
    <col min="6168" max="6169" width="9.08984375" style="1"/>
    <col min="6170" max="6170" width="14.08984375" style="1" customWidth="1"/>
    <col min="6171" max="6400" width="9.08984375" style="1"/>
    <col min="6401" max="6401" width="5.6328125" style="1" customWidth="1"/>
    <col min="6402" max="6402" width="29.08984375" style="1" customWidth="1"/>
    <col min="6403" max="6403" width="13.36328125" style="1" customWidth="1"/>
    <col min="6404" max="6404" width="13.08984375" style="1" customWidth="1"/>
    <col min="6405" max="6405" width="9.6328125" style="1" customWidth="1"/>
    <col min="6406" max="6406" width="17.6328125" style="1" customWidth="1"/>
    <col min="6407" max="6407" width="30.6328125" style="1" customWidth="1"/>
    <col min="6408" max="6408" width="17.6328125" style="1" customWidth="1"/>
    <col min="6409" max="6409" width="11.08984375" style="1" customWidth="1"/>
    <col min="6410" max="6410" width="14.453125" style="1" customWidth="1"/>
    <col min="6411" max="6411" width="12.36328125" style="1" customWidth="1"/>
    <col min="6412" max="6412" width="13.453125" style="1" customWidth="1"/>
    <col min="6413" max="6413" width="14.54296875" style="1" customWidth="1"/>
    <col min="6414" max="6414" width="2.54296875" style="1" customWidth="1"/>
    <col min="6415" max="6415" width="19.36328125" style="1" customWidth="1"/>
    <col min="6416" max="6416" width="13.08984375" style="1" customWidth="1"/>
    <col min="6417" max="6417" width="9.08984375" style="1"/>
    <col min="6418" max="6418" width="12" style="1" customWidth="1"/>
    <col min="6419" max="6419" width="9.08984375" style="1"/>
    <col min="6420" max="6420" width="16.90625" style="1" bestFit="1" customWidth="1"/>
    <col min="6421" max="6421" width="9.08984375" style="1"/>
    <col min="6422" max="6422" width="11.08984375" style="1" customWidth="1"/>
    <col min="6423" max="6423" width="12.08984375" style="1" bestFit="1" customWidth="1"/>
    <col min="6424" max="6425" width="9.08984375" style="1"/>
    <col min="6426" max="6426" width="14.08984375" style="1" customWidth="1"/>
    <col min="6427" max="6656" width="9.08984375" style="1"/>
    <col min="6657" max="6657" width="5.6328125" style="1" customWidth="1"/>
    <col min="6658" max="6658" width="29.08984375" style="1" customWidth="1"/>
    <col min="6659" max="6659" width="13.36328125" style="1" customWidth="1"/>
    <col min="6660" max="6660" width="13.08984375" style="1" customWidth="1"/>
    <col min="6661" max="6661" width="9.6328125" style="1" customWidth="1"/>
    <col min="6662" max="6662" width="17.6328125" style="1" customWidth="1"/>
    <col min="6663" max="6663" width="30.6328125" style="1" customWidth="1"/>
    <col min="6664" max="6664" width="17.6328125" style="1" customWidth="1"/>
    <col min="6665" max="6665" width="11.08984375" style="1" customWidth="1"/>
    <col min="6666" max="6666" width="14.453125" style="1" customWidth="1"/>
    <col min="6667" max="6667" width="12.36328125" style="1" customWidth="1"/>
    <col min="6668" max="6668" width="13.453125" style="1" customWidth="1"/>
    <col min="6669" max="6669" width="14.54296875" style="1" customWidth="1"/>
    <col min="6670" max="6670" width="2.54296875" style="1" customWidth="1"/>
    <col min="6671" max="6671" width="19.36328125" style="1" customWidth="1"/>
    <col min="6672" max="6672" width="13.08984375" style="1" customWidth="1"/>
    <col min="6673" max="6673" width="9.08984375" style="1"/>
    <col min="6674" max="6674" width="12" style="1" customWidth="1"/>
    <col min="6675" max="6675" width="9.08984375" style="1"/>
    <col min="6676" max="6676" width="16.90625" style="1" bestFit="1" customWidth="1"/>
    <col min="6677" max="6677" width="9.08984375" style="1"/>
    <col min="6678" max="6678" width="11.08984375" style="1" customWidth="1"/>
    <col min="6679" max="6679" width="12.08984375" style="1" bestFit="1" customWidth="1"/>
    <col min="6680" max="6681" width="9.08984375" style="1"/>
    <col min="6682" max="6682" width="14.08984375" style="1" customWidth="1"/>
    <col min="6683" max="6912" width="9.08984375" style="1"/>
    <col min="6913" max="6913" width="5.6328125" style="1" customWidth="1"/>
    <col min="6914" max="6914" width="29.08984375" style="1" customWidth="1"/>
    <col min="6915" max="6915" width="13.36328125" style="1" customWidth="1"/>
    <col min="6916" max="6916" width="13.08984375" style="1" customWidth="1"/>
    <col min="6917" max="6917" width="9.6328125" style="1" customWidth="1"/>
    <col min="6918" max="6918" width="17.6328125" style="1" customWidth="1"/>
    <col min="6919" max="6919" width="30.6328125" style="1" customWidth="1"/>
    <col min="6920" max="6920" width="17.6328125" style="1" customWidth="1"/>
    <col min="6921" max="6921" width="11.08984375" style="1" customWidth="1"/>
    <col min="6922" max="6922" width="14.453125" style="1" customWidth="1"/>
    <col min="6923" max="6923" width="12.36328125" style="1" customWidth="1"/>
    <col min="6924" max="6924" width="13.453125" style="1" customWidth="1"/>
    <col min="6925" max="6925" width="14.54296875" style="1" customWidth="1"/>
    <col min="6926" max="6926" width="2.54296875" style="1" customWidth="1"/>
    <col min="6927" max="6927" width="19.36328125" style="1" customWidth="1"/>
    <col min="6928" max="6928" width="13.08984375" style="1" customWidth="1"/>
    <col min="6929" max="6929" width="9.08984375" style="1"/>
    <col min="6930" max="6930" width="12" style="1" customWidth="1"/>
    <col min="6931" max="6931" width="9.08984375" style="1"/>
    <col min="6932" max="6932" width="16.90625" style="1" bestFit="1" customWidth="1"/>
    <col min="6933" max="6933" width="9.08984375" style="1"/>
    <col min="6934" max="6934" width="11.08984375" style="1" customWidth="1"/>
    <col min="6935" max="6935" width="12.08984375" style="1" bestFit="1" customWidth="1"/>
    <col min="6936" max="6937" width="9.08984375" style="1"/>
    <col min="6938" max="6938" width="14.08984375" style="1" customWidth="1"/>
    <col min="6939" max="7168" width="9.08984375" style="1"/>
    <col min="7169" max="7169" width="5.6328125" style="1" customWidth="1"/>
    <col min="7170" max="7170" width="29.08984375" style="1" customWidth="1"/>
    <col min="7171" max="7171" width="13.36328125" style="1" customWidth="1"/>
    <col min="7172" max="7172" width="13.08984375" style="1" customWidth="1"/>
    <col min="7173" max="7173" width="9.6328125" style="1" customWidth="1"/>
    <col min="7174" max="7174" width="17.6328125" style="1" customWidth="1"/>
    <col min="7175" max="7175" width="30.6328125" style="1" customWidth="1"/>
    <col min="7176" max="7176" width="17.6328125" style="1" customWidth="1"/>
    <col min="7177" max="7177" width="11.08984375" style="1" customWidth="1"/>
    <col min="7178" max="7178" width="14.453125" style="1" customWidth="1"/>
    <col min="7179" max="7179" width="12.36328125" style="1" customWidth="1"/>
    <col min="7180" max="7180" width="13.453125" style="1" customWidth="1"/>
    <col min="7181" max="7181" width="14.54296875" style="1" customWidth="1"/>
    <col min="7182" max="7182" width="2.54296875" style="1" customWidth="1"/>
    <col min="7183" max="7183" width="19.36328125" style="1" customWidth="1"/>
    <col min="7184" max="7184" width="13.08984375" style="1" customWidth="1"/>
    <col min="7185" max="7185" width="9.08984375" style="1"/>
    <col min="7186" max="7186" width="12" style="1" customWidth="1"/>
    <col min="7187" max="7187" width="9.08984375" style="1"/>
    <col min="7188" max="7188" width="16.90625" style="1" bestFit="1" customWidth="1"/>
    <col min="7189" max="7189" width="9.08984375" style="1"/>
    <col min="7190" max="7190" width="11.08984375" style="1" customWidth="1"/>
    <col min="7191" max="7191" width="12.08984375" style="1" bestFit="1" customWidth="1"/>
    <col min="7192" max="7193" width="9.08984375" style="1"/>
    <col min="7194" max="7194" width="14.08984375" style="1" customWidth="1"/>
    <col min="7195" max="7424" width="9.08984375" style="1"/>
    <col min="7425" max="7425" width="5.6328125" style="1" customWidth="1"/>
    <col min="7426" max="7426" width="29.08984375" style="1" customWidth="1"/>
    <col min="7427" max="7427" width="13.36328125" style="1" customWidth="1"/>
    <col min="7428" max="7428" width="13.08984375" style="1" customWidth="1"/>
    <col min="7429" max="7429" width="9.6328125" style="1" customWidth="1"/>
    <col min="7430" max="7430" width="17.6328125" style="1" customWidth="1"/>
    <col min="7431" max="7431" width="30.6328125" style="1" customWidth="1"/>
    <col min="7432" max="7432" width="17.6328125" style="1" customWidth="1"/>
    <col min="7433" max="7433" width="11.08984375" style="1" customWidth="1"/>
    <col min="7434" max="7434" width="14.453125" style="1" customWidth="1"/>
    <col min="7435" max="7435" width="12.36328125" style="1" customWidth="1"/>
    <col min="7436" max="7436" width="13.453125" style="1" customWidth="1"/>
    <col min="7437" max="7437" width="14.54296875" style="1" customWidth="1"/>
    <col min="7438" max="7438" width="2.54296875" style="1" customWidth="1"/>
    <col min="7439" max="7439" width="19.36328125" style="1" customWidth="1"/>
    <col min="7440" max="7440" width="13.08984375" style="1" customWidth="1"/>
    <col min="7441" max="7441" width="9.08984375" style="1"/>
    <col min="7442" max="7442" width="12" style="1" customWidth="1"/>
    <col min="7443" max="7443" width="9.08984375" style="1"/>
    <col min="7444" max="7444" width="16.90625" style="1" bestFit="1" customWidth="1"/>
    <col min="7445" max="7445" width="9.08984375" style="1"/>
    <col min="7446" max="7446" width="11.08984375" style="1" customWidth="1"/>
    <col min="7447" max="7447" width="12.08984375" style="1" bestFit="1" customWidth="1"/>
    <col min="7448" max="7449" width="9.08984375" style="1"/>
    <col min="7450" max="7450" width="14.08984375" style="1" customWidth="1"/>
    <col min="7451" max="7680" width="9.08984375" style="1"/>
    <col min="7681" max="7681" width="5.6328125" style="1" customWidth="1"/>
    <col min="7682" max="7682" width="29.08984375" style="1" customWidth="1"/>
    <col min="7683" max="7683" width="13.36328125" style="1" customWidth="1"/>
    <col min="7684" max="7684" width="13.08984375" style="1" customWidth="1"/>
    <col min="7685" max="7685" width="9.6328125" style="1" customWidth="1"/>
    <col min="7686" max="7686" width="17.6328125" style="1" customWidth="1"/>
    <col min="7687" max="7687" width="30.6328125" style="1" customWidth="1"/>
    <col min="7688" max="7688" width="17.6328125" style="1" customWidth="1"/>
    <col min="7689" max="7689" width="11.08984375" style="1" customWidth="1"/>
    <col min="7690" max="7690" width="14.453125" style="1" customWidth="1"/>
    <col min="7691" max="7691" width="12.36328125" style="1" customWidth="1"/>
    <col min="7692" max="7692" width="13.453125" style="1" customWidth="1"/>
    <col min="7693" max="7693" width="14.54296875" style="1" customWidth="1"/>
    <col min="7694" max="7694" width="2.54296875" style="1" customWidth="1"/>
    <col min="7695" max="7695" width="19.36328125" style="1" customWidth="1"/>
    <col min="7696" max="7696" width="13.08984375" style="1" customWidth="1"/>
    <col min="7697" max="7697" width="9.08984375" style="1"/>
    <col min="7698" max="7698" width="12" style="1" customWidth="1"/>
    <col min="7699" max="7699" width="9.08984375" style="1"/>
    <col min="7700" max="7700" width="16.90625" style="1" bestFit="1" customWidth="1"/>
    <col min="7701" max="7701" width="9.08984375" style="1"/>
    <col min="7702" max="7702" width="11.08984375" style="1" customWidth="1"/>
    <col min="7703" max="7703" width="12.08984375" style="1" bestFit="1" customWidth="1"/>
    <col min="7704" max="7705" width="9.08984375" style="1"/>
    <col min="7706" max="7706" width="14.08984375" style="1" customWidth="1"/>
    <col min="7707" max="7936" width="9.08984375" style="1"/>
    <col min="7937" max="7937" width="5.6328125" style="1" customWidth="1"/>
    <col min="7938" max="7938" width="29.08984375" style="1" customWidth="1"/>
    <col min="7939" max="7939" width="13.36328125" style="1" customWidth="1"/>
    <col min="7940" max="7940" width="13.08984375" style="1" customWidth="1"/>
    <col min="7941" max="7941" width="9.6328125" style="1" customWidth="1"/>
    <col min="7942" max="7942" width="17.6328125" style="1" customWidth="1"/>
    <col min="7943" max="7943" width="30.6328125" style="1" customWidth="1"/>
    <col min="7944" max="7944" width="17.6328125" style="1" customWidth="1"/>
    <col min="7945" max="7945" width="11.08984375" style="1" customWidth="1"/>
    <col min="7946" max="7946" width="14.453125" style="1" customWidth="1"/>
    <col min="7947" max="7947" width="12.36328125" style="1" customWidth="1"/>
    <col min="7948" max="7948" width="13.453125" style="1" customWidth="1"/>
    <col min="7949" max="7949" width="14.54296875" style="1" customWidth="1"/>
    <col min="7950" max="7950" width="2.54296875" style="1" customWidth="1"/>
    <col min="7951" max="7951" width="19.36328125" style="1" customWidth="1"/>
    <col min="7952" max="7952" width="13.08984375" style="1" customWidth="1"/>
    <col min="7953" max="7953" width="9.08984375" style="1"/>
    <col min="7954" max="7954" width="12" style="1" customWidth="1"/>
    <col min="7955" max="7955" width="9.08984375" style="1"/>
    <col min="7956" max="7956" width="16.90625" style="1" bestFit="1" customWidth="1"/>
    <col min="7957" max="7957" width="9.08984375" style="1"/>
    <col min="7958" max="7958" width="11.08984375" style="1" customWidth="1"/>
    <col min="7959" max="7959" width="12.08984375" style="1" bestFit="1" customWidth="1"/>
    <col min="7960" max="7961" width="9.08984375" style="1"/>
    <col min="7962" max="7962" width="14.08984375" style="1" customWidth="1"/>
    <col min="7963" max="8192" width="9.08984375" style="1"/>
    <col min="8193" max="8193" width="5.6328125" style="1" customWidth="1"/>
    <col min="8194" max="8194" width="29.08984375" style="1" customWidth="1"/>
    <col min="8195" max="8195" width="13.36328125" style="1" customWidth="1"/>
    <col min="8196" max="8196" width="13.08984375" style="1" customWidth="1"/>
    <col min="8197" max="8197" width="9.6328125" style="1" customWidth="1"/>
    <col min="8198" max="8198" width="17.6328125" style="1" customWidth="1"/>
    <col min="8199" max="8199" width="30.6328125" style="1" customWidth="1"/>
    <col min="8200" max="8200" width="17.6328125" style="1" customWidth="1"/>
    <col min="8201" max="8201" width="11.08984375" style="1" customWidth="1"/>
    <col min="8202" max="8202" width="14.453125" style="1" customWidth="1"/>
    <col min="8203" max="8203" width="12.36328125" style="1" customWidth="1"/>
    <col min="8204" max="8204" width="13.453125" style="1" customWidth="1"/>
    <col min="8205" max="8205" width="14.54296875" style="1" customWidth="1"/>
    <col min="8206" max="8206" width="2.54296875" style="1" customWidth="1"/>
    <col min="8207" max="8207" width="19.36328125" style="1" customWidth="1"/>
    <col min="8208" max="8208" width="13.08984375" style="1" customWidth="1"/>
    <col min="8209" max="8209" width="9.08984375" style="1"/>
    <col min="8210" max="8210" width="12" style="1" customWidth="1"/>
    <col min="8211" max="8211" width="9.08984375" style="1"/>
    <col min="8212" max="8212" width="16.90625" style="1" bestFit="1" customWidth="1"/>
    <col min="8213" max="8213" width="9.08984375" style="1"/>
    <col min="8214" max="8214" width="11.08984375" style="1" customWidth="1"/>
    <col min="8215" max="8215" width="12.08984375" style="1" bestFit="1" customWidth="1"/>
    <col min="8216" max="8217" width="9.08984375" style="1"/>
    <col min="8218" max="8218" width="14.08984375" style="1" customWidth="1"/>
    <col min="8219" max="8448" width="9.08984375" style="1"/>
    <col min="8449" max="8449" width="5.6328125" style="1" customWidth="1"/>
    <col min="8450" max="8450" width="29.08984375" style="1" customWidth="1"/>
    <col min="8451" max="8451" width="13.36328125" style="1" customWidth="1"/>
    <col min="8452" max="8452" width="13.08984375" style="1" customWidth="1"/>
    <col min="8453" max="8453" width="9.6328125" style="1" customWidth="1"/>
    <col min="8454" max="8454" width="17.6328125" style="1" customWidth="1"/>
    <col min="8455" max="8455" width="30.6328125" style="1" customWidth="1"/>
    <col min="8456" max="8456" width="17.6328125" style="1" customWidth="1"/>
    <col min="8457" max="8457" width="11.08984375" style="1" customWidth="1"/>
    <col min="8458" max="8458" width="14.453125" style="1" customWidth="1"/>
    <col min="8459" max="8459" width="12.36328125" style="1" customWidth="1"/>
    <col min="8460" max="8460" width="13.453125" style="1" customWidth="1"/>
    <col min="8461" max="8461" width="14.54296875" style="1" customWidth="1"/>
    <col min="8462" max="8462" width="2.54296875" style="1" customWidth="1"/>
    <col min="8463" max="8463" width="19.36328125" style="1" customWidth="1"/>
    <col min="8464" max="8464" width="13.08984375" style="1" customWidth="1"/>
    <col min="8465" max="8465" width="9.08984375" style="1"/>
    <col min="8466" max="8466" width="12" style="1" customWidth="1"/>
    <col min="8467" max="8467" width="9.08984375" style="1"/>
    <col min="8468" max="8468" width="16.90625" style="1" bestFit="1" customWidth="1"/>
    <col min="8469" max="8469" width="9.08984375" style="1"/>
    <col min="8470" max="8470" width="11.08984375" style="1" customWidth="1"/>
    <col min="8471" max="8471" width="12.08984375" style="1" bestFit="1" customWidth="1"/>
    <col min="8472" max="8473" width="9.08984375" style="1"/>
    <col min="8474" max="8474" width="14.08984375" style="1" customWidth="1"/>
    <col min="8475" max="8704" width="9.08984375" style="1"/>
    <col min="8705" max="8705" width="5.6328125" style="1" customWidth="1"/>
    <col min="8706" max="8706" width="29.08984375" style="1" customWidth="1"/>
    <col min="8707" max="8707" width="13.36328125" style="1" customWidth="1"/>
    <col min="8708" max="8708" width="13.08984375" style="1" customWidth="1"/>
    <col min="8709" max="8709" width="9.6328125" style="1" customWidth="1"/>
    <col min="8710" max="8710" width="17.6328125" style="1" customWidth="1"/>
    <col min="8711" max="8711" width="30.6328125" style="1" customWidth="1"/>
    <col min="8712" max="8712" width="17.6328125" style="1" customWidth="1"/>
    <col min="8713" max="8713" width="11.08984375" style="1" customWidth="1"/>
    <col min="8714" max="8714" width="14.453125" style="1" customWidth="1"/>
    <col min="8715" max="8715" width="12.36328125" style="1" customWidth="1"/>
    <col min="8716" max="8716" width="13.453125" style="1" customWidth="1"/>
    <col min="8717" max="8717" width="14.54296875" style="1" customWidth="1"/>
    <col min="8718" max="8718" width="2.54296875" style="1" customWidth="1"/>
    <col min="8719" max="8719" width="19.36328125" style="1" customWidth="1"/>
    <col min="8720" max="8720" width="13.08984375" style="1" customWidth="1"/>
    <col min="8721" max="8721" width="9.08984375" style="1"/>
    <col min="8722" max="8722" width="12" style="1" customWidth="1"/>
    <col min="8723" max="8723" width="9.08984375" style="1"/>
    <col min="8724" max="8724" width="16.90625" style="1" bestFit="1" customWidth="1"/>
    <col min="8725" max="8725" width="9.08984375" style="1"/>
    <col min="8726" max="8726" width="11.08984375" style="1" customWidth="1"/>
    <col min="8727" max="8727" width="12.08984375" style="1" bestFit="1" customWidth="1"/>
    <col min="8728" max="8729" width="9.08984375" style="1"/>
    <col min="8730" max="8730" width="14.08984375" style="1" customWidth="1"/>
    <col min="8731" max="8960" width="9.08984375" style="1"/>
    <col min="8961" max="8961" width="5.6328125" style="1" customWidth="1"/>
    <col min="8962" max="8962" width="29.08984375" style="1" customWidth="1"/>
    <col min="8963" max="8963" width="13.36328125" style="1" customWidth="1"/>
    <col min="8964" max="8964" width="13.08984375" style="1" customWidth="1"/>
    <col min="8965" max="8965" width="9.6328125" style="1" customWidth="1"/>
    <col min="8966" max="8966" width="17.6328125" style="1" customWidth="1"/>
    <col min="8967" max="8967" width="30.6328125" style="1" customWidth="1"/>
    <col min="8968" max="8968" width="17.6328125" style="1" customWidth="1"/>
    <col min="8969" max="8969" width="11.08984375" style="1" customWidth="1"/>
    <col min="8970" max="8970" width="14.453125" style="1" customWidth="1"/>
    <col min="8971" max="8971" width="12.36328125" style="1" customWidth="1"/>
    <col min="8972" max="8972" width="13.453125" style="1" customWidth="1"/>
    <col min="8973" max="8973" width="14.54296875" style="1" customWidth="1"/>
    <col min="8974" max="8974" width="2.54296875" style="1" customWidth="1"/>
    <col min="8975" max="8975" width="19.36328125" style="1" customWidth="1"/>
    <col min="8976" max="8976" width="13.08984375" style="1" customWidth="1"/>
    <col min="8977" max="8977" width="9.08984375" style="1"/>
    <col min="8978" max="8978" width="12" style="1" customWidth="1"/>
    <col min="8979" max="8979" width="9.08984375" style="1"/>
    <col min="8980" max="8980" width="16.90625" style="1" bestFit="1" customWidth="1"/>
    <col min="8981" max="8981" width="9.08984375" style="1"/>
    <col min="8982" max="8982" width="11.08984375" style="1" customWidth="1"/>
    <col min="8983" max="8983" width="12.08984375" style="1" bestFit="1" customWidth="1"/>
    <col min="8984" max="8985" width="9.08984375" style="1"/>
    <col min="8986" max="8986" width="14.08984375" style="1" customWidth="1"/>
    <col min="8987" max="9216" width="9.08984375" style="1"/>
    <col min="9217" max="9217" width="5.6328125" style="1" customWidth="1"/>
    <col min="9218" max="9218" width="29.08984375" style="1" customWidth="1"/>
    <col min="9219" max="9219" width="13.36328125" style="1" customWidth="1"/>
    <col min="9220" max="9220" width="13.08984375" style="1" customWidth="1"/>
    <col min="9221" max="9221" width="9.6328125" style="1" customWidth="1"/>
    <col min="9222" max="9222" width="17.6328125" style="1" customWidth="1"/>
    <col min="9223" max="9223" width="30.6328125" style="1" customWidth="1"/>
    <col min="9224" max="9224" width="17.6328125" style="1" customWidth="1"/>
    <col min="9225" max="9225" width="11.08984375" style="1" customWidth="1"/>
    <col min="9226" max="9226" width="14.453125" style="1" customWidth="1"/>
    <col min="9227" max="9227" width="12.36328125" style="1" customWidth="1"/>
    <col min="9228" max="9228" width="13.453125" style="1" customWidth="1"/>
    <col min="9229" max="9229" width="14.54296875" style="1" customWidth="1"/>
    <col min="9230" max="9230" width="2.54296875" style="1" customWidth="1"/>
    <col min="9231" max="9231" width="19.36328125" style="1" customWidth="1"/>
    <col min="9232" max="9232" width="13.08984375" style="1" customWidth="1"/>
    <col min="9233" max="9233" width="9.08984375" style="1"/>
    <col min="9234" max="9234" width="12" style="1" customWidth="1"/>
    <col min="9235" max="9235" width="9.08984375" style="1"/>
    <col min="9236" max="9236" width="16.90625" style="1" bestFit="1" customWidth="1"/>
    <col min="9237" max="9237" width="9.08984375" style="1"/>
    <col min="9238" max="9238" width="11.08984375" style="1" customWidth="1"/>
    <col min="9239" max="9239" width="12.08984375" style="1" bestFit="1" customWidth="1"/>
    <col min="9240" max="9241" width="9.08984375" style="1"/>
    <col min="9242" max="9242" width="14.08984375" style="1" customWidth="1"/>
    <col min="9243" max="9472" width="9.08984375" style="1"/>
    <col min="9473" max="9473" width="5.6328125" style="1" customWidth="1"/>
    <col min="9474" max="9474" width="29.08984375" style="1" customWidth="1"/>
    <col min="9475" max="9475" width="13.36328125" style="1" customWidth="1"/>
    <col min="9476" max="9476" width="13.08984375" style="1" customWidth="1"/>
    <col min="9477" max="9477" width="9.6328125" style="1" customWidth="1"/>
    <col min="9478" max="9478" width="17.6328125" style="1" customWidth="1"/>
    <col min="9479" max="9479" width="30.6328125" style="1" customWidth="1"/>
    <col min="9480" max="9480" width="17.6328125" style="1" customWidth="1"/>
    <col min="9481" max="9481" width="11.08984375" style="1" customWidth="1"/>
    <col min="9482" max="9482" width="14.453125" style="1" customWidth="1"/>
    <col min="9483" max="9483" width="12.36328125" style="1" customWidth="1"/>
    <col min="9484" max="9484" width="13.453125" style="1" customWidth="1"/>
    <col min="9485" max="9485" width="14.54296875" style="1" customWidth="1"/>
    <col min="9486" max="9486" width="2.54296875" style="1" customWidth="1"/>
    <col min="9487" max="9487" width="19.36328125" style="1" customWidth="1"/>
    <col min="9488" max="9488" width="13.08984375" style="1" customWidth="1"/>
    <col min="9489" max="9489" width="9.08984375" style="1"/>
    <col min="9490" max="9490" width="12" style="1" customWidth="1"/>
    <col min="9491" max="9491" width="9.08984375" style="1"/>
    <col min="9492" max="9492" width="16.90625" style="1" bestFit="1" customWidth="1"/>
    <col min="9493" max="9493" width="9.08984375" style="1"/>
    <col min="9494" max="9494" width="11.08984375" style="1" customWidth="1"/>
    <col min="9495" max="9495" width="12.08984375" style="1" bestFit="1" customWidth="1"/>
    <col min="9496" max="9497" width="9.08984375" style="1"/>
    <col min="9498" max="9498" width="14.08984375" style="1" customWidth="1"/>
    <col min="9499" max="9728" width="9.08984375" style="1"/>
    <col min="9729" max="9729" width="5.6328125" style="1" customWidth="1"/>
    <col min="9730" max="9730" width="29.08984375" style="1" customWidth="1"/>
    <col min="9731" max="9731" width="13.36328125" style="1" customWidth="1"/>
    <col min="9732" max="9732" width="13.08984375" style="1" customWidth="1"/>
    <col min="9733" max="9733" width="9.6328125" style="1" customWidth="1"/>
    <col min="9734" max="9734" width="17.6328125" style="1" customWidth="1"/>
    <col min="9735" max="9735" width="30.6328125" style="1" customWidth="1"/>
    <col min="9736" max="9736" width="17.6328125" style="1" customWidth="1"/>
    <col min="9737" max="9737" width="11.08984375" style="1" customWidth="1"/>
    <col min="9738" max="9738" width="14.453125" style="1" customWidth="1"/>
    <col min="9739" max="9739" width="12.36328125" style="1" customWidth="1"/>
    <col min="9740" max="9740" width="13.453125" style="1" customWidth="1"/>
    <col min="9741" max="9741" width="14.54296875" style="1" customWidth="1"/>
    <col min="9742" max="9742" width="2.54296875" style="1" customWidth="1"/>
    <col min="9743" max="9743" width="19.36328125" style="1" customWidth="1"/>
    <col min="9744" max="9744" width="13.08984375" style="1" customWidth="1"/>
    <col min="9745" max="9745" width="9.08984375" style="1"/>
    <col min="9746" max="9746" width="12" style="1" customWidth="1"/>
    <col min="9747" max="9747" width="9.08984375" style="1"/>
    <col min="9748" max="9748" width="16.90625" style="1" bestFit="1" customWidth="1"/>
    <col min="9749" max="9749" width="9.08984375" style="1"/>
    <col min="9750" max="9750" width="11.08984375" style="1" customWidth="1"/>
    <col min="9751" max="9751" width="12.08984375" style="1" bestFit="1" customWidth="1"/>
    <col min="9752" max="9753" width="9.08984375" style="1"/>
    <col min="9754" max="9754" width="14.08984375" style="1" customWidth="1"/>
    <col min="9755" max="9984" width="9.08984375" style="1"/>
    <col min="9985" max="9985" width="5.6328125" style="1" customWidth="1"/>
    <col min="9986" max="9986" width="29.08984375" style="1" customWidth="1"/>
    <col min="9987" max="9987" width="13.36328125" style="1" customWidth="1"/>
    <col min="9988" max="9988" width="13.08984375" style="1" customWidth="1"/>
    <col min="9989" max="9989" width="9.6328125" style="1" customWidth="1"/>
    <col min="9990" max="9990" width="17.6328125" style="1" customWidth="1"/>
    <col min="9991" max="9991" width="30.6328125" style="1" customWidth="1"/>
    <col min="9992" max="9992" width="17.6328125" style="1" customWidth="1"/>
    <col min="9993" max="9993" width="11.08984375" style="1" customWidth="1"/>
    <col min="9994" max="9994" width="14.453125" style="1" customWidth="1"/>
    <col min="9995" max="9995" width="12.36328125" style="1" customWidth="1"/>
    <col min="9996" max="9996" width="13.453125" style="1" customWidth="1"/>
    <col min="9997" max="9997" width="14.54296875" style="1" customWidth="1"/>
    <col min="9998" max="9998" width="2.54296875" style="1" customWidth="1"/>
    <col min="9999" max="9999" width="19.36328125" style="1" customWidth="1"/>
    <col min="10000" max="10000" width="13.08984375" style="1" customWidth="1"/>
    <col min="10001" max="10001" width="9.08984375" style="1"/>
    <col min="10002" max="10002" width="12" style="1" customWidth="1"/>
    <col min="10003" max="10003" width="9.08984375" style="1"/>
    <col min="10004" max="10004" width="16.90625" style="1" bestFit="1" customWidth="1"/>
    <col min="10005" max="10005" width="9.08984375" style="1"/>
    <col min="10006" max="10006" width="11.08984375" style="1" customWidth="1"/>
    <col min="10007" max="10007" width="12.08984375" style="1" bestFit="1" customWidth="1"/>
    <col min="10008" max="10009" width="9.08984375" style="1"/>
    <col min="10010" max="10010" width="14.08984375" style="1" customWidth="1"/>
    <col min="10011" max="10240" width="9.08984375" style="1"/>
    <col min="10241" max="10241" width="5.6328125" style="1" customWidth="1"/>
    <col min="10242" max="10242" width="29.08984375" style="1" customWidth="1"/>
    <col min="10243" max="10243" width="13.36328125" style="1" customWidth="1"/>
    <col min="10244" max="10244" width="13.08984375" style="1" customWidth="1"/>
    <col min="10245" max="10245" width="9.6328125" style="1" customWidth="1"/>
    <col min="10246" max="10246" width="17.6328125" style="1" customWidth="1"/>
    <col min="10247" max="10247" width="30.6328125" style="1" customWidth="1"/>
    <col min="10248" max="10248" width="17.6328125" style="1" customWidth="1"/>
    <col min="10249" max="10249" width="11.08984375" style="1" customWidth="1"/>
    <col min="10250" max="10250" width="14.453125" style="1" customWidth="1"/>
    <col min="10251" max="10251" width="12.36328125" style="1" customWidth="1"/>
    <col min="10252" max="10252" width="13.453125" style="1" customWidth="1"/>
    <col min="10253" max="10253" width="14.54296875" style="1" customWidth="1"/>
    <col min="10254" max="10254" width="2.54296875" style="1" customWidth="1"/>
    <col min="10255" max="10255" width="19.36328125" style="1" customWidth="1"/>
    <col min="10256" max="10256" width="13.08984375" style="1" customWidth="1"/>
    <col min="10257" max="10257" width="9.08984375" style="1"/>
    <col min="10258" max="10258" width="12" style="1" customWidth="1"/>
    <col min="10259" max="10259" width="9.08984375" style="1"/>
    <col min="10260" max="10260" width="16.90625" style="1" bestFit="1" customWidth="1"/>
    <col min="10261" max="10261" width="9.08984375" style="1"/>
    <col min="10262" max="10262" width="11.08984375" style="1" customWidth="1"/>
    <col min="10263" max="10263" width="12.08984375" style="1" bestFit="1" customWidth="1"/>
    <col min="10264" max="10265" width="9.08984375" style="1"/>
    <col min="10266" max="10266" width="14.08984375" style="1" customWidth="1"/>
    <col min="10267" max="10496" width="9.08984375" style="1"/>
    <col min="10497" max="10497" width="5.6328125" style="1" customWidth="1"/>
    <col min="10498" max="10498" width="29.08984375" style="1" customWidth="1"/>
    <col min="10499" max="10499" width="13.36328125" style="1" customWidth="1"/>
    <col min="10500" max="10500" width="13.08984375" style="1" customWidth="1"/>
    <col min="10501" max="10501" width="9.6328125" style="1" customWidth="1"/>
    <col min="10502" max="10502" width="17.6328125" style="1" customWidth="1"/>
    <col min="10503" max="10503" width="30.6328125" style="1" customWidth="1"/>
    <col min="10504" max="10504" width="17.6328125" style="1" customWidth="1"/>
    <col min="10505" max="10505" width="11.08984375" style="1" customWidth="1"/>
    <col min="10506" max="10506" width="14.453125" style="1" customWidth="1"/>
    <col min="10507" max="10507" width="12.36328125" style="1" customWidth="1"/>
    <col min="10508" max="10508" width="13.453125" style="1" customWidth="1"/>
    <col min="10509" max="10509" width="14.54296875" style="1" customWidth="1"/>
    <col min="10510" max="10510" width="2.54296875" style="1" customWidth="1"/>
    <col min="10511" max="10511" width="19.36328125" style="1" customWidth="1"/>
    <col min="10512" max="10512" width="13.08984375" style="1" customWidth="1"/>
    <col min="10513" max="10513" width="9.08984375" style="1"/>
    <col min="10514" max="10514" width="12" style="1" customWidth="1"/>
    <col min="10515" max="10515" width="9.08984375" style="1"/>
    <col min="10516" max="10516" width="16.90625" style="1" bestFit="1" customWidth="1"/>
    <col min="10517" max="10517" width="9.08984375" style="1"/>
    <col min="10518" max="10518" width="11.08984375" style="1" customWidth="1"/>
    <col min="10519" max="10519" width="12.08984375" style="1" bestFit="1" customWidth="1"/>
    <col min="10520" max="10521" width="9.08984375" style="1"/>
    <col min="10522" max="10522" width="14.08984375" style="1" customWidth="1"/>
    <col min="10523" max="10752" width="9.08984375" style="1"/>
    <col min="10753" max="10753" width="5.6328125" style="1" customWidth="1"/>
    <col min="10754" max="10754" width="29.08984375" style="1" customWidth="1"/>
    <col min="10755" max="10755" width="13.36328125" style="1" customWidth="1"/>
    <col min="10756" max="10756" width="13.08984375" style="1" customWidth="1"/>
    <col min="10757" max="10757" width="9.6328125" style="1" customWidth="1"/>
    <col min="10758" max="10758" width="17.6328125" style="1" customWidth="1"/>
    <col min="10759" max="10759" width="30.6328125" style="1" customWidth="1"/>
    <col min="10760" max="10760" width="17.6328125" style="1" customWidth="1"/>
    <col min="10761" max="10761" width="11.08984375" style="1" customWidth="1"/>
    <col min="10762" max="10762" width="14.453125" style="1" customWidth="1"/>
    <col min="10763" max="10763" width="12.36328125" style="1" customWidth="1"/>
    <col min="10764" max="10764" width="13.453125" style="1" customWidth="1"/>
    <col min="10765" max="10765" width="14.54296875" style="1" customWidth="1"/>
    <col min="10766" max="10766" width="2.54296875" style="1" customWidth="1"/>
    <col min="10767" max="10767" width="19.36328125" style="1" customWidth="1"/>
    <col min="10768" max="10768" width="13.08984375" style="1" customWidth="1"/>
    <col min="10769" max="10769" width="9.08984375" style="1"/>
    <col min="10770" max="10770" width="12" style="1" customWidth="1"/>
    <col min="10771" max="10771" width="9.08984375" style="1"/>
    <col min="10772" max="10772" width="16.90625" style="1" bestFit="1" customWidth="1"/>
    <col min="10773" max="10773" width="9.08984375" style="1"/>
    <col min="10774" max="10774" width="11.08984375" style="1" customWidth="1"/>
    <col min="10775" max="10775" width="12.08984375" style="1" bestFit="1" customWidth="1"/>
    <col min="10776" max="10777" width="9.08984375" style="1"/>
    <col min="10778" max="10778" width="14.08984375" style="1" customWidth="1"/>
    <col min="10779" max="11008" width="9.08984375" style="1"/>
    <col min="11009" max="11009" width="5.6328125" style="1" customWidth="1"/>
    <col min="11010" max="11010" width="29.08984375" style="1" customWidth="1"/>
    <col min="11011" max="11011" width="13.36328125" style="1" customWidth="1"/>
    <col min="11012" max="11012" width="13.08984375" style="1" customWidth="1"/>
    <col min="11013" max="11013" width="9.6328125" style="1" customWidth="1"/>
    <col min="11014" max="11014" width="17.6328125" style="1" customWidth="1"/>
    <col min="11015" max="11015" width="30.6328125" style="1" customWidth="1"/>
    <col min="11016" max="11016" width="17.6328125" style="1" customWidth="1"/>
    <col min="11017" max="11017" width="11.08984375" style="1" customWidth="1"/>
    <col min="11018" max="11018" width="14.453125" style="1" customWidth="1"/>
    <col min="11019" max="11019" width="12.36328125" style="1" customWidth="1"/>
    <col min="11020" max="11020" width="13.453125" style="1" customWidth="1"/>
    <col min="11021" max="11021" width="14.54296875" style="1" customWidth="1"/>
    <col min="11022" max="11022" width="2.54296875" style="1" customWidth="1"/>
    <col min="11023" max="11023" width="19.36328125" style="1" customWidth="1"/>
    <col min="11024" max="11024" width="13.08984375" style="1" customWidth="1"/>
    <col min="11025" max="11025" width="9.08984375" style="1"/>
    <col min="11026" max="11026" width="12" style="1" customWidth="1"/>
    <col min="11027" max="11027" width="9.08984375" style="1"/>
    <col min="11028" max="11028" width="16.90625" style="1" bestFit="1" customWidth="1"/>
    <col min="11029" max="11029" width="9.08984375" style="1"/>
    <col min="11030" max="11030" width="11.08984375" style="1" customWidth="1"/>
    <col min="11031" max="11031" width="12.08984375" style="1" bestFit="1" customWidth="1"/>
    <col min="11032" max="11033" width="9.08984375" style="1"/>
    <col min="11034" max="11034" width="14.08984375" style="1" customWidth="1"/>
    <col min="11035" max="11264" width="9.08984375" style="1"/>
    <col min="11265" max="11265" width="5.6328125" style="1" customWidth="1"/>
    <col min="11266" max="11266" width="29.08984375" style="1" customWidth="1"/>
    <col min="11267" max="11267" width="13.36328125" style="1" customWidth="1"/>
    <col min="11268" max="11268" width="13.08984375" style="1" customWidth="1"/>
    <col min="11269" max="11269" width="9.6328125" style="1" customWidth="1"/>
    <col min="11270" max="11270" width="17.6328125" style="1" customWidth="1"/>
    <col min="11271" max="11271" width="30.6328125" style="1" customWidth="1"/>
    <col min="11272" max="11272" width="17.6328125" style="1" customWidth="1"/>
    <col min="11273" max="11273" width="11.08984375" style="1" customWidth="1"/>
    <col min="11274" max="11274" width="14.453125" style="1" customWidth="1"/>
    <col min="11275" max="11275" width="12.36328125" style="1" customWidth="1"/>
    <col min="11276" max="11276" width="13.453125" style="1" customWidth="1"/>
    <col min="11277" max="11277" width="14.54296875" style="1" customWidth="1"/>
    <col min="11278" max="11278" width="2.54296875" style="1" customWidth="1"/>
    <col min="11279" max="11279" width="19.36328125" style="1" customWidth="1"/>
    <col min="11280" max="11280" width="13.08984375" style="1" customWidth="1"/>
    <col min="11281" max="11281" width="9.08984375" style="1"/>
    <col min="11282" max="11282" width="12" style="1" customWidth="1"/>
    <col min="11283" max="11283" width="9.08984375" style="1"/>
    <col min="11284" max="11284" width="16.90625" style="1" bestFit="1" customWidth="1"/>
    <col min="11285" max="11285" width="9.08984375" style="1"/>
    <col min="11286" max="11286" width="11.08984375" style="1" customWidth="1"/>
    <col min="11287" max="11287" width="12.08984375" style="1" bestFit="1" customWidth="1"/>
    <col min="11288" max="11289" width="9.08984375" style="1"/>
    <col min="11290" max="11290" width="14.08984375" style="1" customWidth="1"/>
    <col min="11291" max="11520" width="9.08984375" style="1"/>
    <col min="11521" max="11521" width="5.6328125" style="1" customWidth="1"/>
    <col min="11522" max="11522" width="29.08984375" style="1" customWidth="1"/>
    <col min="11523" max="11523" width="13.36328125" style="1" customWidth="1"/>
    <col min="11524" max="11524" width="13.08984375" style="1" customWidth="1"/>
    <col min="11525" max="11525" width="9.6328125" style="1" customWidth="1"/>
    <col min="11526" max="11526" width="17.6328125" style="1" customWidth="1"/>
    <col min="11527" max="11527" width="30.6328125" style="1" customWidth="1"/>
    <col min="11528" max="11528" width="17.6328125" style="1" customWidth="1"/>
    <col min="11529" max="11529" width="11.08984375" style="1" customWidth="1"/>
    <col min="11530" max="11530" width="14.453125" style="1" customWidth="1"/>
    <col min="11531" max="11531" width="12.36328125" style="1" customWidth="1"/>
    <col min="11532" max="11532" width="13.453125" style="1" customWidth="1"/>
    <col min="11533" max="11533" width="14.54296875" style="1" customWidth="1"/>
    <col min="11534" max="11534" width="2.54296875" style="1" customWidth="1"/>
    <col min="11535" max="11535" width="19.36328125" style="1" customWidth="1"/>
    <col min="11536" max="11536" width="13.08984375" style="1" customWidth="1"/>
    <col min="11537" max="11537" width="9.08984375" style="1"/>
    <col min="11538" max="11538" width="12" style="1" customWidth="1"/>
    <col min="11539" max="11539" width="9.08984375" style="1"/>
    <col min="11540" max="11540" width="16.90625" style="1" bestFit="1" customWidth="1"/>
    <col min="11541" max="11541" width="9.08984375" style="1"/>
    <col min="11542" max="11542" width="11.08984375" style="1" customWidth="1"/>
    <col min="11543" max="11543" width="12.08984375" style="1" bestFit="1" customWidth="1"/>
    <col min="11544" max="11545" width="9.08984375" style="1"/>
    <col min="11546" max="11546" width="14.08984375" style="1" customWidth="1"/>
    <col min="11547" max="11776" width="9.08984375" style="1"/>
    <col min="11777" max="11777" width="5.6328125" style="1" customWidth="1"/>
    <col min="11778" max="11778" width="29.08984375" style="1" customWidth="1"/>
    <col min="11779" max="11779" width="13.36328125" style="1" customWidth="1"/>
    <col min="11780" max="11780" width="13.08984375" style="1" customWidth="1"/>
    <col min="11781" max="11781" width="9.6328125" style="1" customWidth="1"/>
    <col min="11782" max="11782" width="17.6328125" style="1" customWidth="1"/>
    <col min="11783" max="11783" width="30.6328125" style="1" customWidth="1"/>
    <col min="11784" max="11784" width="17.6328125" style="1" customWidth="1"/>
    <col min="11785" max="11785" width="11.08984375" style="1" customWidth="1"/>
    <col min="11786" max="11786" width="14.453125" style="1" customWidth="1"/>
    <col min="11787" max="11787" width="12.36328125" style="1" customWidth="1"/>
    <col min="11788" max="11788" width="13.453125" style="1" customWidth="1"/>
    <col min="11789" max="11789" width="14.54296875" style="1" customWidth="1"/>
    <col min="11790" max="11790" width="2.54296875" style="1" customWidth="1"/>
    <col min="11791" max="11791" width="19.36328125" style="1" customWidth="1"/>
    <col min="11792" max="11792" width="13.08984375" style="1" customWidth="1"/>
    <col min="11793" max="11793" width="9.08984375" style="1"/>
    <col min="11794" max="11794" width="12" style="1" customWidth="1"/>
    <col min="11795" max="11795" width="9.08984375" style="1"/>
    <col min="11796" max="11796" width="16.90625" style="1" bestFit="1" customWidth="1"/>
    <col min="11797" max="11797" width="9.08984375" style="1"/>
    <col min="11798" max="11798" width="11.08984375" style="1" customWidth="1"/>
    <col min="11799" max="11799" width="12.08984375" style="1" bestFit="1" customWidth="1"/>
    <col min="11800" max="11801" width="9.08984375" style="1"/>
    <col min="11802" max="11802" width="14.08984375" style="1" customWidth="1"/>
    <col min="11803" max="12032" width="9.08984375" style="1"/>
    <col min="12033" max="12033" width="5.6328125" style="1" customWidth="1"/>
    <col min="12034" max="12034" width="29.08984375" style="1" customWidth="1"/>
    <col min="12035" max="12035" width="13.36328125" style="1" customWidth="1"/>
    <col min="12036" max="12036" width="13.08984375" style="1" customWidth="1"/>
    <col min="12037" max="12037" width="9.6328125" style="1" customWidth="1"/>
    <col min="12038" max="12038" width="17.6328125" style="1" customWidth="1"/>
    <col min="12039" max="12039" width="30.6328125" style="1" customWidth="1"/>
    <col min="12040" max="12040" width="17.6328125" style="1" customWidth="1"/>
    <col min="12041" max="12041" width="11.08984375" style="1" customWidth="1"/>
    <col min="12042" max="12042" width="14.453125" style="1" customWidth="1"/>
    <col min="12043" max="12043" width="12.36328125" style="1" customWidth="1"/>
    <col min="12044" max="12044" width="13.453125" style="1" customWidth="1"/>
    <col min="12045" max="12045" width="14.54296875" style="1" customWidth="1"/>
    <col min="12046" max="12046" width="2.54296875" style="1" customWidth="1"/>
    <col min="12047" max="12047" width="19.36328125" style="1" customWidth="1"/>
    <col min="12048" max="12048" width="13.08984375" style="1" customWidth="1"/>
    <col min="12049" max="12049" width="9.08984375" style="1"/>
    <col min="12050" max="12050" width="12" style="1" customWidth="1"/>
    <col min="12051" max="12051" width="9.08984375" style="1"/>
    <col min="12052" max="12052" width="16.90625" style="1" bestFit="1" customWidth="1"/>
    <col min="12053" max="12053" width="9.08984375" style="1"/>
    <col min="12054" max="12054" width="11.08984375" style="1" customWidth="1"/>
    <col min="12055" max="12055" width="12.08984375" style="1" bestFit="1" customWidth="1"/>
    <col min="12056" max="12057" width="9.08984375" style="1"/>
    <col min="12058" max="12058" width="14.08984375" style="1" customWidth="1"/>
    <col min="12059" max="12288" width="9.08984375" style="1"/>
    <col min="12289" max="12289" width="5.6328125" style="1" customWidth="1"/>
    <col min="12290" max="12290" width="29.08984375" style="1" customWidth="1"/>
    <col min="12291" max="12291" width="13.36328125" style="1" customWidth="1"/>
    <col min="12292" max="12292" width="13.08984375" style="1" customWidth="1"/>
    <col min="12293" max="12293" width="9.6328125" style="1" customWidth="1"/>
    <col min="12294" max="12294" width="17.6328125" style="1" customWidth="1"/>
    <col min="12295" max="12295" width="30.6328125" style="1" customWidth="1"/>
    <col min="12296" max="12296" width="17.6328125" style="1" customWidth="1"/>
    <col min="12297" max="12297" width="11.08984375" style="1" customWidth="1"/>
    <col min="12298" max="12298" width="14.453125" style="1" customWidth="1"/>
    <col min="12299" max="12299" width="12.36328125" style="1" customWidth="1"/>
    <col min="12300" max="12300" width="13.453125" style="1" customWidth="1"/>
    <col min="12301" max="12301" width="14.54296875" style="1" customWidth="1"/>
    <col min="12302" max="12302" width="2.54296875" style="1" customWidth="1"/>
    <col min="12303" max="12303" width="19.36328125" style="1" customWidth="1"/>
    <col min="12304" max="12304" width="13.08984375" style="1" customWidth="1"/>
    <col min="12305" max="12305" width="9.08984375" style="1"/>
    <col min="12306" max="12306" width="12" style="1" customWidth="1"/>
    <col min="12307" max="12307" width="9.08984375" style="1"/>
    <col min="12308" max="12308" width="16.90625" style="1" bestFit="1" customWidth="1"/>
    <col min="12309" max="12309" width="9.08984375" style="1"/>
    <col min="12310" max="12310" width="11.08984375" style="1" customWidth="1"/>
    <col min="12311" max="12311" width="12.08984375" style="1" bestFit="1" customWidth="1"/>
    <col min="12312" max="12313" width="9.08984375" style="1"/>
    <col min="12314" max="12314" width="14.08984375" style="1" customWidth="1"/>
    <col min="12315" max="12544" width="9.08984375" style="1"/>
    <col min="12545" max="12545" width="5.6328125" style="1" customWidth="1"/>
    <col min="12546" max="12546" width="29.08984375" style="1" customWidth="1"/>
    <col min="12547" max="12547" width="13.36328125" style="1" customWidth="1"/>
    <col min="12548" max="12548" width="13.08984375" style="1" customWidth="1"/>
    <col min="12549" max="12549" width="9.6328125" style="1" customWidth="1"/>
    <col min="12550" max="12550" width="17.6328125" style="1" customWidth="1"/>
    <col min="12551" max="12551" width="30.6328125" style="1" customWidth="1"/>
    <col min="12552" max="12552" width="17.6328125" style="1" customWidth="1"/>
    <col min="12553" max="12553" width="11.08984375" style="1" customWidth="1"/>
    <col min="12554" max="12554" width="14.453125" style="1" customWidth="1"/>
    <col min="12555" max="12555" width="12.36328125" style="1" customWidth="1"/>
    <col min="12556" max="12556" width="13.453125" style="1" customWidth="1"/>
    <col min="12557" max="12557" width="14.54296875" style="1" customWidth="1"/>
    <col min="12558" max="12558" width="2.54296875" style="1" customWidth="1"/>
    <col min="12559" max="12559" width="19.36328125" style="1" customWidth="1"/>
    <col min="12560" max="12560" width="13.08984375" style="1" customWidth="1"/>
    <col min="12561" max="12561" width="9.08984375" style="1"/>
    <col min="12562" max="12562" width="12" style="1" customWidth="1"/>
    <col min="12563" max="12563" width="9.08984375" style="1"/>
    <col min="12564" max="12564" width="16.90625" style="1" bestFit="1" customWidth="1"/>
    <col min="12565" max="12565" width="9.08984375" style="1"/>
    <col min="12566" max="12566" width="11.08984375" style="1" customWidth="1"/>
    <col min="12567" max="12567" width="12.08984375" style="1" bestFit="1" customWidth="1"/>
    <col min="12568" max="12569" width="9.08984375" style="1"/>
    <col min="12570" max="12570" width="14.08984375" style="1" customWidth="1"/>
    <col min="12571" max="12800" width="9.08984375" style="1"/>
    <col min="12801" max="12801" width="5.6328125" style="1" customWidth="1"/>
    <col min="12802" max="12802" width="29.08984375" style="1" customWidth="1"/>
    <col min="12803" max="12803" width="13.36328125" style="1" customWidth="1"/>
    <col min="12804" max="12804" width="13.08984375" style="1" customWidth="1"/>
    <col min="12805" max="12805" width="9.6328125" style="1" customWidth="1"/>
    <col min="12806" max="12806" width="17.6328125" style="1" customWidth="1"/>
    <col min="12807" max="12807" width="30.6328125" style="1" customWidth="1"/>
    <col min="12808" max="12808" width="17.6328125" style="1" customWidth="1"/>
    <col min="12809" max="12809" width="11.08984375" style="1" customWidth="1"/>
    <col min="12810" max="12810" width="14.453125" style="1" customWidth="1"/>
    <col min="12811" max="12811" width="12.36328125" style="1" customWidth="1"/>
    <col min="12812" max="12812" width="13.453125" style="1" customWidth="1"/>
    <col min="12813" max="12813" width="14.54296875" style="1" customWidth="1"/>
    <col min="12814" max="12814" width="2.54296875" style="1" customWidth="1"/>
    <col min="12815" max="12815" width="19.36328125" style="1" customWidth="1"/>
    <col min="12816" max="12816" width="13.08984375" style="1" customWidth="1"/>
    <col min="12817" max="12817" width="9.08984375" style="1"/>
    <col min="12818" max="12818" width="12" style="1" customWidth="1"/>
    <col min="12819" max="12819" width="9.08984375" style="1"/>
    <col min="12820" max="12820" width="16.90625" style="1" bestFit="1" customWidth="1"/>
    <col min="12821" max="12821" width="9.08984375" style="1"/>
    <col min="12822" max="12822" width="11.08984375" style="1" customWidth="1"/>
    <col min="12823" max="12823" width="12.08984375" style="1" bestFit="1" customWidth="1"/>
    <col min="12824" max="12825" width="9.08984375" style="1"/>
    <col min="12826" max="12826" width="14.08984375" style="1" customWidth="1"/>
    <col min="12827" max="13056" width="9.08984375" style="1"/>
    <col min="13057" max="13057" width="5.6328125" style="1" customWidth="1"/>
    <col min="13058" max="13058" width="29.08984375" style="1" customWidth="1"/>
    <col min="13059" max="13059" width="13.36328125" style="1" customWidth="1"/>
    <col min="13060" max="13060" width="13.08984375" style="1" customWidth="1"/>
    <col min="13061" max="13061" width="9.6328125" style="1" customWidth="1"/>
    <col min="13062" max="13062" width="17.6328125" style="1" customWidth="1"/>
    <col min="13063" max="13063" width="30.6328125" style="1" customWidth="1"/>
    <col min="13064" max="13064" width="17.6328125" style="1" customWidth="1"/>
    <col min="13065" max="13065" width="11.08984375" style="1" customWidth="1"/>
    <col min="13066" max="13066" width="14.453125" style="1" customWidth="1"/>
    <col min="13067" max="13067" width="12.36328125" style="1" customWidth="1"/>
    <col min="13068" max="13068" width="13.453125" style="1" customWidth="1"/>
    <col min="13069" max="13069" width="14.54296875" style="1" customWidth="1"/>
    <col min="13070" max="13070" width="2.54296875" style="1" customWidth="1"/>
    <col min="13071" max="13071" width="19.36328125" style="1" customWidth="1"/>
    <col min="13072" max="13072" width="13.08984375" style="1" customWidth="1"/>
    <col min="13073" max="13073" width="9.08984375" style="1"/>
    <col min="13074" max="13074" width="12" style="1" customWidth="1"/>
    <col min="13075" max="13075" width="9.08984375" style="1"/>
    <col min="13076" max="13076" width="16.90625" style="1" bestFit="1" customWidth="1"/>
    <col min="13077" max="13077" width="9.08984375" style="1"/>
    <col min="13078" max="13078" width="11.08984375" style="1" customWidth="1"/>
    <col min="13079" max="13079" width="12.08984375" style="1" bestFit="1" customWidth="1"/>
    <col min="13080" max="13081" width="9.08984375" style="1"/>
    <col min="13082" max="13082" width="14.08984375" style="1" customWidth="1"/>
    <col min="13083" max="13312" width="9.08984375" style="1"/>
    <col min="13313" max="13313" width="5.6328125" style="1" customWidth="1"/>
    <col min="13314" max="13314" width="29.08984375" style="1" customWidth="1"/>
    <col min="13315" max="13315" width="13.36328125" style="1" customWidth="1"/>
    <col min="13316" max="13316" width="13.08984375" style="1" customWidth="1"/>
    <col min="13317" max="13317" width="9.6328125" style="1" customWidth="1"/>
    <col min="13318" max="13318" width="17.6328125" style="1" customWidth="1"/>
    <col min="13319" max="13319" width="30.6328125" style="1" customWidth="1"/>
    <col min="13320" max="13320" width="17.6328125" style="1" customWidth="1"/>
    <col min="13321" max="13321" width="11.08984375" style="1" customWidth="1"/>
    <col min="13322" max="13322" width="14.453125" style="1" customWidth="1"/>
    <col min="13323" max="13323" width="12.36328125" style="1" customWidth="1"/>
    <col min="13324" max="13324" width="13.453125" style="1" customWidth="1"/>
    <col min="13325" max="13325" width="14.54296875" style="1" customWidth="1"/>
    <col min="13326" max="13326" width="2.54296875" style="1" customWidth="1"/>
    <col min="13327" max="13327" width="19.36328125" style="1" customWidth="1"/>
    <col min="13328" max="13328" width="13.08984375" style="1" customWidth="1"/>
    <col min="13329" max="13329" width="9.08984375" style="1"/>
    <col min="13330" max="13330" width="12" style="1" customWidth="1"/>
    <col min="13331" max="13331" width="9.08984375" style="1"/>
    <col min="13332" max="13332" width="16.90625" style="1" bestFit="1" customWidth="1"/>
    <col min="13333" max="13333" width="9.08984375" style="1"/>
    <col min="13334" max="13334" width="11.08984375" style="1" customWidth="1"/>
    <col min="13335" max="13335" width="12.08984375" style="1" bestFit="1" customWidth="1"/>
    <col min="13336" max="13337" width="9.08984375" style="1"/>
    <col min="13338" max="13338" width="14.08984375" style="1" customWidth="1"/>
    <col min="13339" max="13568" width="9.08984375" style="1"/>
    <col min="13569" max="13569" width="5.6328125" style="1" customWidth="1"/>
    <col min="13570" max="13570" width="29.08984375" style="1" customWidth="1"/>
    <col min="13571" max="13571" width="13.36328125" style="1" customWidth="1"/>
    <col min="13572" max="13572" width="13.08984375" style="1" customWidth="1"/>
    <col min="13573" max="13573" width="9.6328125" style="1" customWidth="1"/>
    <col min="13574" max="13574" width="17.6328125" style="1" customWidth="1"/>
    <col min="13575" max="13575" width="30.6328125" style="1" customWidth="1"/>
    <col min="13576" max="13576" width="17.6328125" style="1" customWidth="1"/>
    <col min="13577" max="13577" width="11.08984375" style="1" customWidth="1"/>
    <col min="13578" max="13578" width="14.453125" style="1" customWidth="1"/>
    <col min="13579" max="13579" width="12.36328125" style="1" customWidth="1"/>
    <col min="13580" max="13580" width="13.453125" style="1" customWidth="1"/>
    <col min="13581" max="13581" width="14.54296875" style="1" customWidth="1"/>
    <col min="13582" max="13582" width="2.54296875" style="1" customWidth="1"/>
    <col min="13583" max="13583" width="19.36328125" style="1" customWidth="1"/>
    <col min="13584" max="13584" width="13.08984375" style="1" customWidth="1"/>
    <col min="13585" max="13585" width="9.08984375" style="1"/>
    <col min="13586" max="13586" width="12" style="1" customWidth="1"/>
    <col min="13587" max="13587" width="9.08984375" style="1"/>
    <col min="13588" max="13588" width="16.90625" style="1" bestFit="1" customWidth="1"/>
    <col min="13589" max="13589" width="9.08984375" style="1"/>
    <col min="13590" max="13590" width="11.08984375" style="1" customWidth="1"/>
    <col min="13591" max="13591" width="12.08984375" style="1" bestFit="1" customWidth="1"/>
    <col min="13592" max="13593" width="9.08984375" style="1"/>
    <col min="13594" max="13594" width="14.08984375" style="1" customWidth="1"/>
    <col min="13595" max="13824" width="9.08984375" style="1"/>
    <col min="13825" max="13825" width="5.6328125" style="1" customWidth="1"/>
    <col min="13826" max="13826" width="29.08984375" style="1" customWidth="1"/>
    <col min="13827" max="13827" width="13.36328125" style="1" customWidth="1"/>
    <col min="13828" max="13828" width="13.08984375" style="1" customWidth="1"/>
    <col min="13829" max="13829" width="9.6328125" style="1" customWidth="1"/>
    <col min="13830" max="13830" width="17.6328125" style="1" customWidth="1"/>
    <col min="13831" max="13831" width="30.6328125" style="1" customWidth="1"/>
    <col min="13832" max="13832" width="17.6328125" style="1" customWidth="1"/>
    <col min="13833" max="13833" width="11.08984375" style="1" customWidth="1"/>
    <col min="13834" max="13834" width="14.453125" style="1" customWidth="1"/>
    <col min="13835" max="13835" width="12.36328125" style="1" customWidth="1"/>
    <col min="13836" max="13836" width="13.453125" style="1" customWidth="1"/>
    <col min="13837" max="13837" width="14.54296875" style="1" customWidth="1"/>
    <col min="13838" max="13838" width="2.54296875" style="1" customWidth="1"/>
    <col min="13839" max="13839" width="19.36328125" style="1" customWidth="1"/>
    <col min="13840" max="13840" width="13.08984375" style="1" customWidth="1"/>
    <col min="13841" max="13841" width="9.08984375" style="1"/>
    <col min="13842" max="13842" width="12" style="1" customWidth="1"/>
    <col min="13843" max="13843" width="9.08984375" style="1"/>
    <col min="13844" max="13844" width="16.90625" style="1" bestFit="1" customWidth="1"/>
    <col min="13845" max="13845" width="9.08984375" style="1"/>
    <col min="13846" max="13846" width="11.08984375" style="1" customWidth="1"/>
    <col min="13847" max="13847" width="12.08984375" style="1" bestFit="1" customWidth="1"/>
    <col min="13848" max="13849" width="9.08984375" style="1"/>
    <col min="13850" max="13850" width="14.08984375" style="1" customWidth="1"/>
    <col min="13851" max="14080" width="9.08984375" style="1"/>
    <col min="14081" max="14081" width="5.6328125" style="1" customWidth="1"/>
    <col min="14082" max="14082" width="29.08984375" style="1" customWidth="1"/>
    <col min="14083" max="14083" width="13.36328125" style="1" customWidth="1"/>
    <col min="14084" max="14084" width="13.08984375" style="1" customWidth="1"/>
    <col min="14085" max="14085" width="9.6328125" style="1" customWidth="1"/>
    <col min="14086" max="14086" width="17.6328125" style="1" customWidth="1"/>
    <col min="14087" max="14087" width="30.6328125" style="1" customWidth="1"/>
    <col min="14088" max="14088" width="17.6328125" style="1" customWidth="1"/>
    <col min="14089" max="14089" width="11.08984375" style="1" customWidth="1"/>
    <col min="14090" max="14090" width="14.453125" style="1" customWidth="1"/>
    <col min="14091" max="14091" width="12.36328125" style="1" customWidth="1"/>
    <col min="14092" max="14092" width="13.453125" style="1" customWidth="1"/>
    <col min="14093" max="14093" width="14.54296875" style="1" customWidth="1"/>
    <col min="14094" max="14094" width="2.54296875" style="1" customWidth="1"/>
    <col min="14095" max="14095" width="19.36328125" style="1" customWidth="1"/>
    <col min="14096" max="14096" width="13.08984375" style="1" customWidth="1"/>
    <col min="14097" max="14097" width="9.08984375" style="1"/>
    <col min="14098" max="14098" width="12" style="1" customWidth="1"/>
    <col min="14099" max="14099" width="9.08984375" style="1"/>
    <col min="14100" max="14100" width="16.90625" style="1" bestFit="1" customWidth="1"/>
    <col min="14101" max="14101" width="9.08984375" style="1"/>
    <col min="14102" max="14102" width="11.08984375" style="1" customWidth="1"/>
    <col min="14103" max="14103" width="12.08984375" style="1" bestFit="1" customWidth="1"/>
    <col min="14104" max="14105" width="9.08984375" style="1"/>
    <col min="14106" max="14106" width="14.08984375" style="1" customWidth="1"/>
    <col min="14107" max="14336" width="9.08984375" style="1"/>
    <col min="14337" max="14337" width="5.6328125" style="1" customWidth="1"/>
    <col min="14338" max="14338" width="29.08984375" style="1" customWidth="1"/>
    <col min="14339" max="14339" width="13.36328125" style="1" customWidth="1"/>
    <col min="14340" max="14340" width="13.08984375" style="1" customWidth="1"/>
    <col min="14341" max="14341" width="9.6328125" style="1" customWidth="1"/>
    <col min="14342" max="14342" width="17.6328125" style="1" customWidth="1"/>
    <col min="14343" max="14343" width="30.6328125" style="1" customWidth="1"/>
    <col min="14344" max="14344" width="17.6328125" style="1" customWidth="1"/>
    <col min="14345" max="14345" width="11.08984375" style="1" customWidth="1"/>
    <col min="14346" max="14346" width="14.453125" style="1" customWidth="1"/>
    <col min="14347" max="14347" width="12.36328125" style="1" customWidth="1"/>
    <col min="14348" max="14348" width="13.453125" style="1" customWidth="1"/>
    <col min="14349" max="14349" width="14.54296875" style="1" customWidth="1"/>
    <col min="14350" max="14350" width="2.54296875" style="1" customWidth="1"/>
    <col min="14351" max="14351" width="19.36328125" style="1" customWidth="1"/>
    <col min="14352" max="14352" width="13.08984375" style="1" customWidth="1"/>
    <col min="14353" max="14353" width="9.08984375" style="1"/>
    <col min="14354" max="14354" width="12" style="1" customWidth="1"/>
    <col min="14355" max="14355" width="9.08984375" style="1"/>
    <col min="14356" max="14356" width="16.90625" style="1" bestFit="1" customWidth="1"/>
    <col min="14357" max="14357" width="9.08984375" style="1"/>
    <col min="14358" max="14358" width="11.08984375" style="1" customWidth="1"/>
    <col min="14359" max="14359" width="12.08984375" style="1" bestFit="1" customWidth="1"/>
    <col min="14360" max="14361" width="9.08984375" style="1"/>
    <col min="14362" max="14362" width="14.08984375" style="1" customWidth="1"/>
    <col min="14363" max="14592" width="9.08984375" style="1"/>
    <col min="14593" max="14593" width="5.6328125" style="1" customWidth="1"/>
    <col min="14594" max="14594" width="29.08984375" style="1" customWidth="1"/>
    <col min="14595" max="14595" width="13.36328125" style="1" customWidth="1"/>
    <col min="14596" max="14596" width="13.08984375" style="1" customWidth="1"/>
    <col min="14597" max="14597" width="9.6328125" style="1" customWidth="1"/>
    <col min="14598" max="14598" width="17.6328125" style="1" customWidth="1"/>
    <col min="14599" max="14599" width="30.6328125" style="1" customWidth="1"/>
    <col min="14600" max="14600" width="17.6328125" style="1" customWidth="1"/>
    <col min="14601" max="14601" width="11.08984375" style="1" customWidth="1"/>
    <col min="14602" max="14602" width="14.453125" style="1" customWidth="1"/>
    <col min="14603" max="14603" width="12.36328125" style="1" customWidth="1"/>
    <col min="14604" max="14604" width="13.453125" style="1" customWidth="1"/>
    <col min="14605" max="14605" width="14.54296875" style="1" customWidth="1"/>
    <col min="14606" max="14606" width="2.54296875" style="1" customWidth="1"/>
    <col min="14607" max="14607" width="19.36328125" style="1" customWidth="1"/>
    <col min="14608" max="14608" width="13.08984375" style="1" customWidth="1"/>
    <col min="14609" max="14609" width="9.08984375" style="1"/>
    <col min="14610" max="14610" width="12" style="1" customWidth="1"/>
    <col min="14611" max="14611" width="9.08984375" style="1"/>
    <col min="14612" max="14612" width="16.90625" style="1" bestFit="1" customWidth="1"/>
    <col min="14613" max="14613" width="9.08984375" style="1"/>
    <col min="14614" max="14614" width="11.08984375" style="1" customWidth="1"/>
    <col min="14615" max="14615" width="12.08984375" style="1" bestFit="1" customWidth="1"/>
    <col min="14616" max="14617" width="9.08984375" style="1"/>
    <col min="14618" max="14618" width="14.08984375" style="1" customWidth="1"/>
    <col min="14619" max="14848" width="9.08984375" style="1"/>
    <col min="14849" max="14849" width="5.6328125" style="1" customWidth="1"/>
    <col min="14850" max="14850" width="29.08984375" style="1" customWidth="1"/>
    <col min="14851" max="14851" width="13.36328125" style="1" customWidth="1"/>
    <col min="14852" max="14852" width="13.08984375" style="1" customWidth="1"/>
    <col min="14853" max="14853" width="9.6328125" style="1" customWidth="1"/>
    <col min="14854" max="14854" width="17.6328125" style="1" customWidth="1"/>
    <col min="14855" max="14855" width="30.6328125" style="1" customWidth="1"/>
    <col min="14856" max="14856" width="17.6328125" style="1" customWidth="1"/>
    <col min="14857" max="14857" width="11.08984375" style="1" customWidth="1"/>
    <col min="14858" max="14858" width="14.453125" style="1" customWidth="1"/>
    <col min="14859" max="14859" width="12.36328125" style="1" customWidth="1"/>
    <col min="14860" max="14860" width="13.453125" style="1" customWidth="1"/>
    <col min="14861" max="14861" width="14.54296875" style="1" customWidth="1"/>
    <col min="14862" max="14862" width="2.54296875" style="1" customWidth="1"/>
    <col min="14863" max="14863" width="19.36328125" style="1" customWidth="1"/>
    <col min="14864" max="14864" width="13.08984375" style="1" customWidth="1"/>
    <col min="14865" max="14865" width="9.08984375" style="1"/>
    <col min="14866" max="14866" width="12" style="1" customWidth="1"/>
    <col min="14867" max="14867" width="9.08984375" style="1"/>
    <col min="14868" max="14868" width="16.90625" style="1" bestFit="1" customWidth="1"/>
    <col min="14869" max="14869" width="9.08984375" style="1"/>
    <col min="14870" max="14870" width="11.08984375" style="1" customWidth="1"/>
    <col min="14871" max="14871" width="12.08984375" style="1" bestFit="1" customWidth="1"/>
    <col min="14872" max="14873" width="9.08984375" style="1"/>
    <col min="14874" max="14874" width="14.08984375" style="1" customWidth="1"/>
    <col min="14875" max="15104" width="9.08984375" style="1"/>
    <col min="15105" max="15105" width="5.6328125" style="1" customWidth="1"/>
    <col min="15106" max="15106" width="29.08984375" style="1" customWidth="1"/>
    <col min="15107" max="15107" width="13.36328125" style="1" customWidth="1"/>
    <col min="15108" max="15108" width="13.08984375" style="1" customWidth="1"/>
    <col min="15109" max="15109" width="9.6328125" style="1" customWidth="1"/>
    <col min="15110" max="15110" width="17.6328125" style="1" customWidth="1"/>
    <col min="15111" max="15111" width="30.6328125" style="1" customWidth="1"/>
    <col min="15112" max="15112" width="17.6328125" style="1" customWidth="1"/>
    <col min="15113" max="15113" width="11.08984375" style="1" customWidth="1"/>
    <col min="15114" max="15114" width="14.453125" style="1" customWidth="1"/>
    <col min="15115" max="15115" width="12.36328125" style="1" customWidth="1"/>
    <col min="15116" max="15116" width="13.453125" style="1" customWidth="1"/>
    <col min="15117" max="15117" width="14.54296875" style="1" customWidth="1"/>
    <col min="15118" max="15118" width="2.54296875" style="1" customWidth="1"/>
    <col min="15119" max="15119" width="19.36328125" style="1" customWidth="1"/>
    <col min="15120" max="15120" width="13.08984375" style="1" customWidth="1"/>
    <col min="15121" max="15121" width="9.08984375" style="1"/>
    <col min="15122" max="15122" width="12" style="1" customWidth="1"/>
    <col min="15123" max="15123" width="9.08984375" style="1"/>
    <col min="15124" max="15124" width="16.90625" style="1" bestFit="1" customWidth="1"/>
    <col min="15125" max="15125" width="9.08984375" style="1"/>
    <col min="15126" max="15126" width="11.08984375" style="1" customWidth="1"/>
    <col min="15127" max="15127" width="12.08984375" style="1" bestFit="1" customWidth="1"/>
    <col min="15128" max="15129" width="9.08984375" style="1"/>
    <col min="15130" max="15130" width="14.08984375" style="1" customWidth="1"/>
    <col min="15131" max="15360" width="9.08984375" style="1"/>
    <col min="15361" max="15361" width="5.6328125" style="1" customWidth="1"/>
    <col min="15362" max="15362" width="29.08984375" style="1" customWidth="1"/>
    <col min="15363" max="15363" width="13.36328125" style="1" customWidth="1"/>
    <col min="15364" max="15364" width="13.08984375" style="1" customWidth="1"/>
    <col min="15365" max="15365" width="9.6328125" style="1" customWidth="1"/>
    <col min="15366" max="15366" width="17.6328125" style="1" customWidth="1"/>
    <col min="15367" max="15367" width="30.6328125" style="1" customWidth="1"/>
    <col min="15368" max="15368" width="17.6328125" style="1" customWidth="1"/>
    <col min="15369" max="15369" width="11.08984375" style="1" customWidth="1"/>
    <col min="15370" max="15370" width="14.453125" style="1" customWidth="1"/>
    <col min="15371" max="15371" width="12.36328125" style="1" customWidth="1"/>
    <col min="15372" max="15372" width="13.453125" style="1" customWidth="1"/>
    <col min="15373" max="15373" width="14.54296875" style="1" customWidth="1"/>
    <col min="15374" max="15374" width="2.54296875" style="1" customWidth="1"/>
    <col min="15375" max="15375" width="19.36328125" style="1" customWidth="1"/>
    <col min="15376" max="15376" width="13.08984375" style="1" customWidth="1"/>
    <col min="15377" max="15377" width="9.08984375" style="1"/>
    <col min="15378" max="15378" width="12" style="1" customWidth="1"/>
    <col min="15379" max="15379" width="9.08984375" style="1"/>
    <col min="15380" max="15380" width="16.90625" style="1" bestFit="1" customWidth="1"/>
    <col min="15381" max="15381" width="9.08984375" style="1"/>
    <col min="15382" max="15382" width="11.08984375" style="1" customWidth="1"/>
    <col min="15383" max="15383" width="12.08984375" style="1" bestFit="1" customWidth="1"/>
    <col min="15384" max="15385" width="9.08984375" style="1"/>
    <col min="15386" max="15386" width="14.08984375" style="1" customWidth="1"/>
    <col min="15387" max="15616" width="9.08984375" style="1"/>
    <col min="15617" max="15617" width="5.6328125" style="1" customWidth="1"/>
    <col min="15618" max="15618" width="29.08984375" style="1" customWidth="1"/>
    <col min="15619" max="15619" width="13.36328125" style="1" customWidth="1"/>
    <col min="15620" max="15620" width="13.08984375" style="1" customWidth="1"/>
    <col min="15621" max="15621" width="9.6328125" style="1" customWidth="1"/>
    <col min="15622" max="15622" width="17.6328125" style="1" customWidth="1"/>
    <col min="15623" max="15623" width="30.6328125" style="1" customWidth="1"/>
    <col min="15624" max="15624" width="17.6328125" style="1" customWidth="1"/>
    <col min="15625" max="15625" width="11.08984375" style="1" customWidth="1"/>
    <col min="15626" max="15626" width="14.453125" style="1" customWidth="1"/>
    <col min="15627" max="15627" width="12.36328125" style="1" customWidth="1"/>
    <col min="15628" max="15628" width="13.453125" style="1" customWidth="1"/>
    <col min="15629" max="15629" width="14.54296875" style="1" customWidth="1"/>
    <col min="15630" max="15630" width="2.54296875" style="1" customWidth="1"/>
    <col min="15631" max="15631" width="19.36328125" style="1" customWidth="1"/>
    <col min="15632" max="15632" width="13.08984375" style="1" customWidth="1"/>
    <col min="15633" max="15633" width="9.08984375" style="1"/>
    <col min="15634" max="15634" width="12" style="1" customWidth="1"/>
    <col min="15635" max="15635" width="9.08984375" style="1"/>
    <col min="15636" max="15636" width="16.90625" style="1" bestFit="1" customWidth="1"/>
    <col min="15637" max="15637" width="9.08984375" style="1"/>
    <col min="15638" max="15638" width="11.08984375" style="1" customWidth="1"/>
    <col min="15639" max="15639" width="12.08984375" style="1" bestFit="1" customWidth="1"/>
    <col min="15640" max="15641" width="9.08984375" style="1"/>
    <col min="15642" max="15642" width="14.08984375" style="1" customWidth="1"/>
    <col min="15643" max="15872" width="9.08984375" style="1"/>
    <col min="15873" max="15873" width="5.6328125" style="1" customWidth="1"/>
    <col min="15874" max="15874" width="29.08984375" style="1" customWidth="1"/>
    <col min="15875" max="15875" width="13.36328125" style="1" customWidth="1"/>
    <col min="15876" max="15876" width="13.08984375" style="1" customWidth="1"/>
    <col min="15877" max="15877" width="9.6328125" style="1" customWidth="1"/>
    <col min="15878" max="15878" width="17.6328125" style="1" customWidth="1"/>
    <col min="15879" max="15879" width="30.6328125" style="1" customWidth="1"/>
    <col min="15880" max="15880" width="17.6328125" style="1" customWidth="1"/>
    <col min="15881" max="15881" width="11.08984375" style="1" customWidth="1"/>
    <col min="15882" max="15882" width="14.453125" style="1" customWidth="1"/>
    <col min="15883" max="15883" width="12.36328125" style="1" customWidth="1"/>
    <col min="15884" max="15884" width="13.453125" style="1" customWidth="1"/>
    <col min="15885" max="15885" width="14.54296875" style="1" customWidth="1"/>
    <col min="15886" max="15886" width="2.54296875" style="1" customWidth="1"/>
    <col min="15887" max="15887" width="19.36328125" style="1" customWidth="1"/>
    <col min="15888" max="15888" width="13.08984375" style="1" customWidth="1"/>
    <col min="15889" max="15889" width="9.08984375" style="1"/>
    <col min="15890" max="15890" width="12" style="1" customWidth="1"/>
    <col min="15891" max="15891" width="9.08984375" style="1"/>
    <col min="15892" max="15892" width="16.90625" style="1" bestFit="1" customWidth="1"/>
    <col min="15893" max="15893" width="9.08984375" style="1"/>
    <col min="15894" max="15894" width="11.08984375" style="1" customWidth="1"/>
    <col min="15895" max="15895" width="12.08984375" style="1" bestFit="1" customWidth="1"/>
    <col min="15896" max="15897" width="9.08984375" style="1"/>
    <col min="15898" max="15898" width="14.08984375" style="1" customWidth="1"/>
    <col min="15899" max="16128" width="9.08984375" style="1"/>
    <col min="16129" max="16129" width="5.6328125" style="1" customWidth="1"/>
    <col min="16130" max="16130" width="29.08984375" style="1" customWidth="1"/>
    <col min="16131" max="16131" width="13.36328125" style="1" customWidth="1"/>
    <col min="16132" max="16132" width="13.08984375" style="1" customWidth="1"/>
    <col min="16133" max="16133" width="9.6328125" style="1" customWidth="1"/>
    <col min="16134" max="16134" width="17.6328125" style="1" customWidth="1"/>
    <col min="16135" max="16135" width="30.6328125" style="1" customWidth="1"/>
    <col min="16136" max="16136" width="17.6328125" style="1" customWidth="1"/>
    <col min="16137" max="16137" width="11.08984375" style="1" customWidth="1"/>
    <col min="16138" max="16138" width="14.453125" style="1" customWidth="1"/>
    <col min="16139" max="16139" width="12.36328125" style="1" customWidth="1"/>
    <col min="16140" max="16140" width="13.453125" style="1" customWidth="1"/>
    <col min="16141" max="16141" width="14.54296875" style="1" customWidth="1"/>
    <col min="16142" max="16142" width="2.54296875" style="1" customWidth="1"/>
    <col min="16143" max="16143" width="19.36328125" style="1" customWidth="1"/>
    <col min="16144" max="16144" width="13.08984375" style="1" customWidth="1"/>
    <col min="16145" max="16145" width="9.08984375" style="1"/>
    <col min="16146" max="16146" width="12" style="1" customWidth="1"/>
    <col min="16147" max="16147" width="9.08984375" style="1"/>
    <col min="16148" max="16148" width="16.90625" style="1" bestFit="1" customWidth="1"/>
    <col min="16149" max="16149" width="9.08984375" style="1"/>
    <col min="16150" max="16150" width="11.08984375" style="1" customWidth="1"/>
    <col min="16151" max="16151" width="12.08984375" style="1" bestFit="1" customWidth="1"/>
    <col min="16152" max="16153" width="9.08984375" style="1"/>
    <col min="16154" max="16154" width="14.08984375" style="1" customWidth="1"/>
    <col min="16155" max="16384" width="9.08984375" style="1"/>
  </cols>
  <sheetData>
    <row r="1" spans="2:25" ht="59.5" customHeight="1" thickBot="1"/>
    <row r="2" spans="2:25" ht="41.25" customHeight="1" thickBot="1">
      <c r="B2" s="254" t="s">
        <v>660</v>
      </c>
      <c r="C2" s="255"/>
      <c r="D2" s="255"/>
      <c r="E2" s="255"/>
      <c r="F2" s="255"/>
      <c r="G2" s="255"/>
      <c r="H2" s="255"/>
      <c r="I2" s="255"/>
      <c r="J2" s="255"/>
      <c r="K2" s="255"/>
      <c r="L2" s="255"/>
      <c r="M2" s="256"/>
      <c r="N2" s="3"/>
    </row>
    <row r="3" spans="2:25" ht="19.5" customHeight="1" thickBot="1"/>
    <row r="4" spans="2:25" ht="42" customHeight="1" thickBot="1">
      <c r="B4" s="4" t="s">
        <v>0</v>
      </c>
      <c r="C4" s="257"/>
      <c r="D4" s="258"/>
      <c r="E4" s="258"/>
      <c r="F4" s="258"/>
      <c r="G4" s="258"/>
      <c r="H4" s="258"/>
      <c r="I4" s="258"/>
      <c r="J4" s="258"/>
      <c r="K4" s="258"/>
      <c r="L4" s="258"/>
      <c r="M4" s="259"/>
      <c r="N4" s="5"/>
      <c r="O4" s="2" t="s">
        <v>1</v>
      </c>
    </row>
    <row r="5" spans="2:25" ht="39" customHeight="1" thickBot="1">
      <c r="B5" s="6" t="s">
        <v>2</v>
      </c>
      <c r="C5" s="7"/>
      <c r="D5" s="7"/>
      <c r="E5" s="8"/>
      <c r="F5" s="8"/>
      <c r="G5" s="8"/>
      <c r="H5" s="8"/>
      <c r="I5" s="8"/>
      <c r="J5" s="8"/>
      <c r="K5" s="8"/>
      <c r="M5" s="8"/>
      <c r="N5" s="8"/>
    </row>
    <row r="6" spans="2:25" ht="30" customHeight="1">
      <c r="B6" s="9" t="s">
        <v>3</v>
      </c>
      <c r="C6" s="10"/>
      <c r="D6" s="260"/>
      <c r="E6" s="261"/>
      <c r="F6" s="261"/>
      <c r="G6" s="261"/>
      <c r="H6" s="261"/>
      <c r="I6" s="261"/>
      <c r="J6" s="261"/>
      <c r="K6" s="261"/>
      <c r="L6" s="261"/>
      <c r="M6" s="262"/>
      <c r="N6" s="5"/>
      <c r="O6" s="11"/>
    </row>
    <row r="7" spans="2:25" ht="30" customHeight="1">
      <c r="B7" s="263" t="s">
        <v>4</v>
      </c>
      <c r="C7" s="264"/>
      <c r="D7" s="265"/>
      <c r="E7" s="243"/>
      <c r="F7" s="243"/>
      <c r="G7" s="243"/>
      <c r="H7" s="243"/>
      <c r="I7" s="243"/>
      <c r="J7" s="243"/>
      <c r="K7" s="243"/>
      <c r="L7" s="243"/>
      <c r="M7" s="244"/>
      <c r="N7" s="5"/>
      <c r="O7" s="11"/>
    </row>
    <row r="8" spans="2:25" ht="30" customHeight="1">
      <c r="B8" s="238" t="s">
        <v>5</v>
      </c>
      <c r="C8" s="239"/>
      <c r="D8" s="265"/>
      <c r="E8" s="243"/>
      <c r="F8" s="243"/>
      <c r="G8" s="243"/>
      <c r="H8" s="243"/>
      <c r="I8" s="243"/>
      <c r="J8" s="243"/>
      <c r="K8" s="243"/>
      <c r="L8" s="243"/>
      <c r="M8" s="244"/>
      <c r="N8" s="5"/>
      <c r="O8" s="11"/>
    </row>
    <row r="9" spans="2:25" ht="30" customHeight="1">
      <c r="B9" s="238" t="s">
        <v>6</v>
      </c>
      <c r="C9" s="239"/>
      <c r="D9" s="249"/>
      <c r="E9" s="250"/>
      <c r="F9" s="250"/>
      <c r="G9" s="250"/>
      <c r="H9" s="250"/>
      <c r="I9" s="250"/>
      <c r="J9" s="250"/>
      <c r="K9" s="250"/>
      <c r="L9" s="250"/>
      <c r="M9" s="251"/>
      <c r="N9" s="12"/>
      <c r="O9" s="11"/>
    </row>
    <row r="10" spans="2:25" ht="36.75" customHeight="1">
      <c r="B10" s="238" t="s">
        <v>8</v>
      </c>
      <c r="C10" s="239"/>
      <c r="D10" s="240"/>
      <c r="E10" s="241"/>
      <c r="F10" s="13"/>
      <c r="G10" s="252" t="s">
        <v>10</v>
      </c>
      <c r="H10" s="253"/>
      <c r="I10" s="242"/>
      <c r="J10" s="243"/>
      <c r="K10" s="243"/>
      <c r="L10" s="243"/>
      <c r="M10" s="244"/>
      <c r="N10" s="5"/>
    </row>
    <row r="11" spans="2:25" ht="30" customHeight="1">
      <c r="B11" s="238" t="s">
        <v>11</v>
      </c>
      <c r="C11" s="239"/>
      <c r="D11" s="240"/>
      <c r="E11" s="241"/>
      <c r="F11" s="242"/>
      <c r="G11" s="243"/>
      <c r="H11" s="243"/>
      <c r="I11" s="243"/>
      <c r="J11" s="243"/>
      <c r="K11" s="243"/>
      <c r="L11" s="243"/>
      <c r="M11" s="244"/>
      <c r="N11" s="5"/>
    </row>
    <row r="12" spans="2:25" ht="9.75" customHeight="1" thickBot="1">
      <c r="B12" s="245"/>
      <c r="C12" s="246"/>
      <c r="D12" s="14"/>
      <c r="E12" s="247"/>
      <c r="F12" s="247"/>
      <c r="G12" s="247"/>
      <c r="H12" s="247"/>
      <c r="I12" s="247"/>
      <c r="J12" s="247"/>
      <c r="K12" s="247"/>
      <c r="L12" s="247"/>
      <c r="M12" s="246"/>
      <c r="N12" s="15"/>
    </row>
    <row r="13" spans="2:25" ht="36.75" customHeight="1" thickBot="1">
      <c r="B13" s="6" t="s">
        <v>13</v>
      </c>
      <c r="C13" s="16"/>
      <c r="D13" s="16"/>
      <c r="O13" s="248" t="s">
        <v>14</v>
      </c>
      <c r="P13" s="248"/>
    </row>
    <row r="14" spans="2:25" ht="47.25" customHeight="1" thickBot="1">
      <c r="B14" s="17" t="s">
        <v>15</v>
      </c>
      <c r="C14" s="204" t="s">
        <v>16</v>
      </c>
      <c r="D14" s="228"/>
      <c r="E14" s="228"/>
      <c r="F14" s="205"/>
      <c r="G14" s="204" t="s">
        <v>6</v>
      </c>
      <c r="H14" s="205"/>
      <c r="I14" s="204" t="s">
        <v>8</v>
      </c>
      <c r="J14" s="228"/>
      <c r="K14" s="205"/>
      <c r="L14" s="204" t="s">
        <v>11</v>
      </c>
      <c r="M14" s="205"/>
      <c r="N14" s="18"/>
      <c r="O14" s="229" t="s">
        <v>17</v>
      </c>
      <c r="P14" s="230"/>
      <c r="Q14" s="226"/>
      <c r="R14" s="226"/>
      <c r="S14" s="19"/>
      <c r="V14" s="20" t="s">
        <v>18</v>
      </c>
      <c r="W14" s="21" t="s">
        <v>19</v>
      </c>
      <c r="X14" s="21"/>
      <c r="Y14" s="22"/>
    </row>
    <row r="15" spans="2:25" ht="28.4" customHeight="1" thickBot="1">
      <c r="B15" s="23" t="s">
        <v>14</v>
      </c>
      <c r="C15" s="231"/>
      <c r="D15" s="232"/>
      <c r="E15" s="232"/>
      <c r="F15" s="233"/>
      <c r="G15" s="232"/>
      <c r="H15" s="233"/>
      <c r="I15" s="24"/>
      <c r="J15" s="234" t="str">
        <f t="shared" ref="J15:J20" si="0">IF(I15="","",$F$10)</f>
        <v/>
      </c>
      <c r="K15" s="235"/>
      <c r="L15" s="25"/>
      <c r="M15" s="26" t="str">
        <f t="shared" ref="M15:M20" si="1">IF(L15="","",$F$11)</f>
        <v/>
      </c>
      <c r="N15" s="27"/>
      <c r="O15" s="236"/>
      <c r="P15" s="237"/>
      <c r="Q15" s="226"/>
      <c r="R15" s="226"/>
      <c r="S15" s="19"/>
      <c r="V15" s="20" t="s">
        <v>21</v>
      </c>
      <c r="W15" s="28" t="s">
        <v>20</v>
      </c>
      <c r="X15" s="29"/>
    </row>
    <row r="16" spans="2:25" ht="28.4" customHeight="1" thickTop="1" thickBot="1">
      <c r="B16" s="30" t="s">
        <v>22</v>
      </c>
      <c r="C16" s="216"/>
      <c r="D16" s="217"/>
      <c r="E16" s="217"/>
      <c r="F16" s="218"/>
      <c r="G16" s="217"/>
      <c r="H16" s="218"/>
      <c r="I16" s="31"/>
      <c r="J16" s="219" t="str">
        <f t="shared" si="0"/>
        <v/>
      </c>
      <c r="K16" s="220"/>
      <c r="L16" s="31"/>
      <c r="M16" s="32" t="str">
        <f t="shared" si="1"/>
        <v/>
      </c>
      <c r="N16" s="27"/>
      <c r="O16" s="227" t="s">
        <v>23</v>
      </c>
      <c r="P16" s="227"/>
      <c r="V16" s="20" t="s">
        <v>24</v>
      </c>
    </row>
    <row r="17" spans="1:26" ht="28.4" customHeight="1" thickBot="1">
      <c r="B17" s="30" t="s">
        <v>23</v>
      </c>
      <c r="C17" s="216"/>
      <c r="D17" s="217"/>
      <c r="E17" s="217"/>
      <c r="F17" s="218"/>
      <c r="G17" s="216"/>
      <c r="H17" s="218"/>
      <c r="I17" s="31"/>
      <c r="J17" s="219" t="str">
        <f t="shared" si="0"/>
        <v/>
      </c>
      <c r="K17" s="220"/>
      <c r="L17" s="31"/>
      <c r="M17" s="32" t="str">
        <f t="shared" si="1"/>
        <v/>
      </c>
      <c r="N17" s="27"/>
      <c r="O17" s="33" t="s">
        <v>25</v>
      </c>
      <c r="P17" s="33" t="s">
        <v>26</v>
      </c>
      <c r="Q17" s="226"/>
      <c r="R17" s="226"/>
    </row>
    <row r="18" spans="1:26" ht="28.4" customHeight="1" thickBot="1">
      <c r="B18" s="34" t="s">
        <v>27</v>
      </c>
      <c r="C18" s="216"/>
      <c r="D18" s="217"/>
      <c r="E18" s="217"/>
      <c r="F18" s="218"/>
      <c r="G18" s="216"/>
      <c r="H18" s="218"/>
      <c r="I18" s="31"/>
      <c r="J18" s="219" t="str">
        <f t="shared" si="0"/>
        <v/>
      </c>
      <c r="K18" s="220"/>
      <c r="L18" s="35"/>
      <c r="M18" s="32" t="str">
        <f t="shared" si="1"/>
        <v/>
      </c>
      <c r="N18" s="27"/>
      <c r="O18" s="135"/>
      <c r="P18" s="136"/>
      <c r="Q18" s="226"/>
      <c r="R18" s="226"/>
    </row>
    <row r="19" spans="1:26" ht="28.4" customHeight="1" thickTop="1">
      <c r="B19" s="34" t="s">
        <v>28</v>
      </c>
      <c r="C19" s="216"/>
      <c r="D19" s="217"/>
      <c r="E19" s="217"/>
      <c r="F19" s="218"/>
      <c r="G19" s="216"/>
      <c r="H19" s="218"/>
      <c r="I19" s="31"/>
      <c r="J19" s="219" t="str">
        <f t="shared" si="0"/>
        <v/>
      </c>
      <c r="K19" s="220"/>
      <c r="L19" s="35"/>
      <c r="M19" s="32" t="str">
        <f t="shared" si="1"/>
        <v/>
      </c>
      <c r="N19" s="27"/>
      <c r="O19" s="36"/>
      <c r="P19" s="37"/>
      <c r="V19" s="2" t="str">
        <f>IF(O18="","",IF(TRIM(O18)="C",C26*0.6091,IF(TRIM(O18)="H",P18,C26/1.6504)))</f>
        <v/>
      </c>
      <c r="X19" s="2" t="str">
        <f>IF(C24="","",IF(C24&gt;578.1464,(C24/1.04)-55.91,IF(C24&gt;260.9464,(C24/1.04)-50.91,IF(C24&gt;143.0416,(C24/1.04)-45.91,C24/1.561083))))</f>
        <v/>
      </c>
      <c r="Z19" s="2" t="str">
        <f>IF(O15="","",IF(TRIM(O15)="ENVASE NORMAL",X19,IF(TRIM(O15)="ENVASE CLÍNICO",X20)))</f>
        <v/>
      </c>
    </row>
    <row r="20" spans="1:26" ht="28.4" customHeight="1">
      <c r="B20" s="34" t="s">
        <v>29</v>
      </c>
      <c r="C20" s="216"/>
      <c r="D20" s="217"/>
      <c r="E20" s="217"/>
      <c r="F20" s="218"/>
      <c r="G20" s="216"/>
      <c r="H20" s="218"/>
      <c r="I20" s="31"/>
      <c r="J20" s="219" t="str">
        <f t="shared" si="0"/>
        <v/>
      </c>
      <c r="K20" s="220"/>
      <c r="L20" s="35"/>
      <c r="M20" s="32" t="str">
        <f t="shared" si="1"/>
        <v/>
      </c>
      <c r="N20" s="27"/>
      <c r="O20" s="36"/>
      <c r="P20" s="37"/>
      <c r="V20" s="2" t="str">
        <f>IF(V19="","ERRO",IF(V19&gt;0,E26,"ERRO"))</f>
        <v>ERRO</v>
      </c>
      <c r="X20" s="2" t="str">
        <f>IF(C24="","",C24/1.169591/1.04)</f>
        <v/>
      </c>
    </row>
    <row r="21" spans="1:26" ht="9.75" customHeight="1" thickBot="1">
      <c r="B21" s="38"/>
      <c r="C21" s="221"/>
      <c r="D21" s="222"/>
      <c r="E21" s="222"/>
      <c r="F21" s="223"/>
      <c r="G21" s="222"/>
      <c r="H21" s="223"/>
      <c r="I21" s="39"/>
      <c r="J21" s="224"/>
      <c r="K21" s="225"/>
      <c r="L21" s="40"/>
      <c r="M21" s="41"/>
      <c r="N21" s="5"/>
    </row>
    <row r="22" spans="1:26" ht="36.75" customHeight="1" thickBot="1">
      <c r="B22" s="6" t="s">
        <v>30</v>
      </c>
      <c r="C22" s="16"/>
      <c r="D22" s="16"/>
      <c r="P22" s="42"/>
      <c r="Q22" s="42"/>
      <c r="R22" s="42"/>
      <c r="S22" s="42"/>
      <c r="T22" s="42"/>
      <c r="U22" s="42"/>
    </row>
    <row r="23" spans="1:26" ht="49.5" customHeight="1" thickBot="1">
      <c r="B23" s="43" t="s">
        <v>15</v>
      </c>
      <c r="C23" s="204" t="s">
        <v>31</v>
      </c>
      <c r="D23" s="205"/>
      <c r="E23" s="204" t="s">
        <v>32</v>
      </c>
      <c r="F23" s="205"/>
      <c r="G23" s="43" t="s">
        <v>33</v>
      </c>
      <c r="H23" s="204" t="s">
        <v>34</v>
      </c>
      <c r="I23" s="205"/>
      <c r="J23" s="171" t="s">
        <v>35</v>
      </c>
      <c r="K23" s="172"/>
      <c r="L23" s="204" t="s">
        <v>36</v>
      </c>
      <c r="M23" s="205"/>
      <c r="N23" s="18"/>
      <c r="O23" s="44"/>
      <c r="P23" s="45" t="str">
        <f>IF(AND(TYPE(C26)=1,C26&gt;0.005),(0.5 + MIN(C26*0.011,27)),"")</f>
        <v/>
      </c>
      <c r="Q23" s="42"/>
      <c r="R23" s="42"/>
      <c r="S23" s="42"/>
      <c r="T23" s="42"/>
      <c r="U23" s="42"/>
    </row>
    <row r="24" spans="1:26" ht="28.5" customHeight="1">
      <c r="A24" s="2">
        <f t="shared" ref="A24:A29" si="2">COUNT(L24)</f>
        <v>0</v>
      </c>
      <c r="B24" s="30" t="s">
        <v>14</v>
      </c>
      <c r="C24" s="206"/>
      <c r="D24" s="207"/>
      <c r="E24" s="208" t="str">
        <f>IF(O15="","",$Z$19)</f>
        <v/>
      </c>
      <c r="F24" s="209"/>
      <c r="G24" s="46" t="str">
        <f>IF(L15&lt;&gt;"",(D11)/($L15),"")</f>
        <v/>
      </c>
      <c r="H24" s="210" t="str">
        <f>IF(I15&lt;&gt;"",(D10)/($I15),"")</f>
        <v/>
      </c>
      <c r="I24" s="211"/>
      <c r="J24" s="212" t="str">
        <f t="shared" ref="J24:J29" si="3">IF(H24="","",IF(H24&lt;1/3,1.05,IF(H24&lt;1,0.985+0.015/H24,IF(H24=1,1,IF(H24&lt;=3,1.015-0.015*H24,0.95)))))</f>
        <v/>
      </c>
      <c r="K24" s="213"/>
      <c r="L24" s="214" t="str">
        <f t="shared" ref="L24:L29" si="4">IF(E24&lt;&gt;"",ROUND(E24*G24*H24*J24,2),"")</f>
        <v/>
      </c>
      <c r="M24" s="215"/>
      <c r="N24" s="47"/>
      <c r="O24" s="44"/>
      <c r="P24" s="48" t="str">
        <f>IF(C24&gt;0,C28,"ERRO")</f>
        <v>ERRO</v>
      </c>
      <c r="Q24" s="48" t="str">
        <f>IF(C24&gt;0,C29,"ERRO")</f>
        <v>ERRO</v>
      </c>
      <c r="R24" s="48" t="str">
        <f>IF(C24&gt;0,E28,"ERRO")</f>
        <v>ERRO</v>
      </c>
      <c r="S24" s="48" t="str">
        <f>IF(C24&gt;0,E29,"ERRO")</f>
        <v>ERRO</v>
      </c>
      <c r="T24" s="48" t="str">
        <f>IF(D24&gt;0,F29,"ERRO")</f>
        <v>ERRO</v>
      </c>
      <c r="U24" s="48"/>
    </row>
    <row r="25" spans="1:26" ht="28.5" customHeight="1">
      <c r="A25" s="2">
        <f t="shared" si="2"/>
        <v>0</v>
      </c>
      <c r="B25" s="30" t="s">
        <v>22</v>
      </c>
      <c r="C25" s="182"/>
      <c r="D25" s="183"/>
      <c r="E25" s="202"/>
      <c r="F25" s="203"/>
      <c r="G25" s="49" t="str">
        <f>IF(L16&lt;&gt;"",(D11)/($L16),"")</f>
        <v/>
      </c>
      <c r="H25" s="196" t="str">
        <f>IF(I16&lt;&gt;"",(D10)/($I16),"")</f>
        <v/>
      </c>
      <c r="I25" s="197"/>
      <c r="J25" s="196" t="str">
        <f t="shared" si="3"/>
        <v/>
      </c>
      <c r="K25" s="197"/>
      <c r="L25" s="154" t="str">
        <f t="shared" si="4"/>
        <v/>
      </c>
      <c r="M25" s="155"/>
      <c r="N25" s="47"/>
      <c r="O25" s="44"/>
      <c r="P25" s="48" t="str">
        <f>IF(E25&gt;0,C28,"ERRO")</f>
        <v>ERRO</v>
      </c>
      <c r="Q25" s="48" t="str">
        <f>IF(E25&gt;0,C29,"ERRO")</f>
        <v>ERRO</v>
      </c>
      <c r="R25" s="48" t="str">
        <f>IF(E25&gt;0,E28,"ERRO")</f>
        <v>ERRO</v>
      </c>
      <c r="S25" s="48" t="str">
        <f>IF(E25&gt;0,E29,"ERRO")</f>
        <v>ERRO</v>
      </c>
      <c r="T25" s="48" t="str">
        <f>IF(F25&gt;0,F29,"ERRO")</f>
        <v>ERRO</v>
      </c>
      <c r="U25" s="42"/>
    </row>
    <row r="26" spans="1:26" ht="28.5" customHeight="1">
      <c r="A26" s="2">
        <f t="shared" si="2"/>
        <v>0</v>
      </c>
      <c r="B26" s="30" t="s">
        <v>23</v>
      </c>
      <c r="C26" s="202"/>
      <c r="D26" s="203"/>
      <c r="E26" s="200" t="str">
        <f>IF(O18="","",$V$19)</f>
        <v/>
      </c>
      <c r="F26" s="201"/>
      <c r="G26" s="50" t="str">
        <f>IF(L17&lt;&gt;"",(D11)/($L17),"")</f>
        <v/>
      </c>
      <c r="H26" s="196" t="str">
        <f>IF(I17&lt;&gt;"",(D10)/($I17),"")</f>
        <v/>
      </c>
      <c r="I26" s="197"/>
      <c r="J26" s="198" t="str">
        <f t="shared" si="3"/>
        <v/>
      </c>
      <c r="K26" s="199"/>
      <c r="L26" s="200" t="str">
        <f t="shared" si="4"/>
        <v/>
      </c>
      <c r="M26" s="201"/>
      <c r="N26" s="47"/>
      <c r="O26" s="44"/>
      <c r="P26" s="48" t="str">
        <f>IF(C26&gt;0,C28,"ERRO")</f>
        <v>ERRO</v>
      </c>
      <c r="Q26" s="48" t="str">
        <f>IF(C26&gt;0,C29,"ERRO")</f>
        <v>ERRO</v>
      </c>
      <c r="R26" s="48" t="str">
        <f>IF(C26&gt;0,E28,"ERRO")</f>
        <v>ERRO</v>
      </c>
      <c r="S26" s="48" t="str">
        <f>IF(C26&gt;0,E29,"ERRO")</f>
        <v>ERRO</v>
      </c>
      <c r="T26" s="48" t="str">
        <f>IF(C25&gt;0,F30,"ERRO")</f>
        <v>ERRO</v>
      </c>
      <c r="U26" s="42"/>
    </row>
    <row r="27" spans="1:26" ht="28.5" customHeight="1">
      <c r="A27" s="2">
        <f t="shared" si="2"/>
        <v>0</v>
      </c>
      <c r="B27" s="30" t="s">
        <v>27</v>
      </c>
      <c r="C27" s="184"/>
      <c r="D27" s="185"/>
      <c r="E27" s="154" t="str">
        <f>IF(C27="","",IF(C27&gt;0,ROUND(IF(AND(C27&gt;0,C27&lt;(2700/1.1+27.5)),(C27-0.5)/1.011,C27-27.5),2)))</f>
        <v/>
      </c>
      <c r="F27" s="155"/>
      <c r="G27" s="50" t="str">
        <f>IF(L18&lt;&gt;"",(D11)/($L18),"")</f>
        <v/>
      </c>
      <c r="H27" s="196" t="str">
        <f>IF(I18&lt;&gt;"",(D10)/($I18),"")</f>
        <v/>
      </c>
      <c r="I27" s="197"/>
      <c r="J27" s="198" t="str">
        <f t="shared" si="3"/>
        <v/>
      </c>
      <c r="K27" s="199"/>
      <c r="L27" s="200" t="str">
        <f t="shared" si="4"/>
        <v/>
      </c>
      <c r="M27" s="201"/>
      <c r="N27" s="47"/>
      <c r="O27" s="44"/>
      <c r="P27" s="48"/>
      <c r="Q27" s="48"/>
      <c r="R27" s="48"/>
      <c r="S27" s="48"/>
      <c r="T27" s="48"/>
      <c r="U27" s="42"/>
    </row>
    <row r="28" spans="1:26" ht="28.5" customHeight="1">
      <c r="A28" s="2">
        <f t="shared" si="2"/>
        <v>0</v>
      </c>
      <c r="B28" s="30" t="s">
        <v>28</v>
      </c>
      <c r="C28" s="184"/>
      <c r="D28" s="185"/>
      <c r="E28" s="154" t="str">
        <f>IF(C28="","",(IF(C28&lt;=6.68,(C28-0.94)/1.1475,IF(C28&lt;=9.97,(C28-1.95)/1.146,IF(C28&lt;=14.1,(C28-2.66)/1.1439,IF(C28&lt;=26.96,(C28-4.17)/1.1393,IF(C28&lt;=64.58,(C28-8)/1.1316,(C28-12.73)/1.1051)))))))</f>
        <v/>
      </c>
      <c r="F28" s="155"/>
      <c r="G28" s="49" t="str">
        <f>IF(L19&lt;&gt;"",(D11)/($L19),"")</f>
        <v/>
      </c>
      <c r="H28" s="196" t="str">
        <f>IF(I19&lt;&gt;"",(D10)/($I19),"")</f>
        <v/>
      </c>
      <c r="I28" s="197"/>
      <c r="J28" s="196" t="str">
        <f t="shared" si="3"/>
        <v/>
      </c>
      <c r="K28" s="197"/>
      <c r="L28" s="154" t="str">
        <f t="shared" si="4"/>
        <v/>
      </c>
      <c r="M28" s="155"/>
      <c r="N28" s="47"/>
      <c r="O28" s="44"/>
      <c r="P28" s="48" t="str">
        <f>IF(C28&gt;0,C31,"ERRO")</f>
        <v>ERRO</v>
      </c>
      <c r="Q28" s="48" t="str">
        <f>IF(C28&gt;0,C32,"ERRO")</f>
        <v>ERRO</v>
      </c>
      <c r="R28" s="48" t="str">
        <f>IF(C28&gt;0,E31,"ERRO")</f>
        <v>ERRO</v>
      </c>
      <c r="S28" s="48" t="str">
        <f>IF(C28&gt;0,E32,"ERRO")</f>
        <v>ERRO</v>
      </c>
      <c r="T28" s="48" t="str">
        <f>IF(C28&gt;0,C26,"ERRO")</f>
        <v>ERRO</v>
      </c>
      <c r="U28" s="48" t="str">
        <f>IF(C28&gt;0,C26,"ERRO")</f>
        <v>ERRO</v>
      </c>
      <c r="V28" s="48" t="str">
        <f>IF(C28&gt;0,E29,"ERRO")</f>
        <v>ERRO</v>
      </c>
      <c r="W28" s="48" t="str">
        <f>IF(C28&gt;0,E30,"ERRO")</f>
        <v>ERRO</v>
      </c>
      <c r="X28" s="48" t="str">
        <f>IF(C28&gt;0,E31,"ERRO")</f>
        <v>ERRO</v>
      </c>
      <c r="Y28" s="48" t="str">
        <f>IF(C28&gt;0,E32,"ERRO")</f>
        <v>ERRO</v>
      </c>
      <c r="Z28" s="48"/>
    </row>
    <row r="29" spans="1:26" ht="28.5" customHeight="1">
      <c r="A29" s="2">
        <f t="shared" si="2"/>
        <v>0</v>
      </c>
      <c r="B29" s="34" t="str">
        <f>B20</f>
        <v>OUTRO/ORIGEM</v>
      </c>
      <c r="C29" s="182"/>
      <c r="D29" s="183"/>
      <c r="E29" s="184"/>
      <c r="F29" s="185"/>
      <c r="G29" s="49" t="str">
        <f>IF(L20&lt;&gt;"",(D11)/($L20),"")</f>
        <v/>
      </c>
      <c r="H29" s="186" t="str">
        <f>IF(I20&lt;&gt;"",(D10)/($I20),"")</f>
        <v/>
      </c>
      <c r="I29" s="187"/>
      <c r="J29" s="186" t="str">
        <f t="shared" si="3"/>
        <v/>
      </c>
      <c r="K29" s="187"/>
      <c r="L29" s="158" t="str">
        <f t="shared" si="4"/>
        <v/>
      </c>
      <c r="M29" s="159"/>
      <c r="N29" s="47"/>
      <c r="P29" s="48" t="str">
        <f>IF(E29&gt;0,C24,"ERRO")</f>
        <v>ERRO</v>
      </c>
      <c r="Q29" s="48" t="str">
        <f>IF(E29&gt;0,C24,"ERRO")</f>
        <v>ERRO</v>
      </c>
      <c r="R29" s="48" t="str">
        <f>IF(E29&gt;0,E25,"ERRO")</f>
        <v>ERRO</v>
      </c>
      <c r="S29" s="48" t="str">
        <f>IF(E29&gt;0,C26,"ERRO")</f>
        <v>ERRO</v>
      </c>
      <c r="T29" s="48" t="str">
        <f>IF(E29&gt;0,C28,"ERRO")</f>
        <v>ERRO</v>
      </c>
      <c r="U29" s="48" t="str">
        <f>IF(E29&gt;0,C29,"ERRO")</f>
        <v>ERRO</v>
      </c>
      <c r="V29" s="48" t="str">
        <f>IF(E29&gt;0,E26,"ERRO")</f>
        <v>ERRO</v>
      </c>
      <c r="W29" s="48" t="str">
        <f>IF(F29&gt;0,F26,"ERRO")</f>
        <v>ERRO</v>
      </c>
      <c r="Z29" s="48" t="str">
        <f>IF(E26&gt;0,E26,"ERRO")</f>
        <v/>
      </c>
    </row>
    <row r="30" spans="1:26" ht="9.75" customHeight="1" thickBot="1">
      <c r="A30" s="51"/>
      <c r="B30" s="52"/>
      <c r="C30" s="190"/>
      <c r="D30" s="191"/>
      <c r="E30" s="192"/>
      <c r="F30" s="193"/>
      <c r="G30" s="53"/>
      <c r="H30" s="194"/>
      <c r="I30" s="195"/>
      <c r="J30" s="194"/>
      <c r="K30" s="195"/>
      <c r="L30" s="190"/>
      <c r="M30" s="191"/>
      <c r="N30" s="54"/>
      <c r="P30" s="48"/>
      <c r="Q30" s="48"/>
      <c r="R30" s="48"/>
      <c r="S30" s="48"/>
      <c r="T30" s="48"/>
      <c r="U30" s="42"/>
    </row>
    <row r="31" spans="1:26" ht="6.75" customHeight="1">
      <c r="B31" s="8"/>
      <c r="C31" s="54"/>
      <c r="D31" s="54"/>
      <c r="E31" s="55"/>
      <c r="F31" s="55"/>
      <c r="G31" s="55"/>
      <c r="H31" s="56"/>
      <c r="I31" s="56"/>
      <c r="J31" s="56"/>
      <c r="K31" s="56"/>
      <c r="L31" s="54"/>
      <c r="M31" s="54"/>
      <c r="N31" s="54"/>
      <c r="T31" s="48"/>
    </row>
    <row r="32" spans="1:26" ht="20.399999999999999" customHeight="1">
      <c r="B32" s="57" t="s">
        <v>37</v>
      </c>
      <c r="C32" s="58"/>
      <c r="D32" s="58"/>
      <c r="E32" s="55"/>
      <c r="F32" s="55"/>
      <c r="G32" s="55"/>
      <c r="H32" s="56"/>
      <c r="I32" s="56"/>
      <c r="J32" s="56"/>
      <c r="K32" s="56"/>
      <c r="L32" s="54"/>
      <c r="M32" s="54"/>
      <c r="N32" s="54"/>
      <c r="P32" s="48" t="str">
        <f>IF(C32&gt;0,C36,"ERRO")</f>
        <v>ERRO</v>
      </c>
      <c r="Q32" s="48" t="str">
        <f>IF(C32&gt;0,C36,"ERRO")</f>
        <v>ERRO</v>
      </c>
      <c r="R32" s="48" t="str">
        <f>IF(C32&gt;0,E35,"ERRO")</f>
        <v>ERRO</v>
      </c>
      <c r="S32" s="48" t="str">
        <f>IF(C32&gt;0,E36,"ERRO")</f>
        <v>ERRO</v>
      </c>
      <c r="T32" s="48" t="str">
        <f>IF(C32&gt;0,C31,"ERRO")</f>
        <v>ERRO</v>
      </c>
    </row>
    <row r="33" spans="2:19" ht="20.25" customHeight="1">
      <c r="B33" s="57" t="s">
        <v>38</v>
      </c>
      <c r="C33" s="54"/>
      <c r="D33" s="54"/>
      <c r="E33" s="55"/>
      <c r="F33" s="55"/>
      <c r="G33" s="55"/>
      <c r="H33" s="56"/>
      <c r="I33" s="56"/>
      <c r="J33" s="56"/>
      <c r="K33" s="56"/>
      <c r="L33" s="54"/>
      <c r="M33" s="54"/>
      <c r="N33" s="54"/>
    </row>
    <row r="34" spans="2:19" ht="18.75" customHeight="1" thickBot="1">
      <c r="B34" s="8"/>
      <c r="C34" s="54"/>
      <c r="D34" s="54"/>
      <c r="E34" s="54"/>
      <c r="F34" s="54"/>
      <c r="G34" s="54"/>
      <c r="H34" s="54"/>
      <c r="I34" s="56"/>
      <c r="J34" s="56"/>
      <c r="K34" s="56"/>
      <c r="L34" s="54"/>
      <c r="M34" s="54"/>
      <c r="N34" s="54"/>
      <c r="P34" s="48" t="str">
        <f>IF(C28&gt;0,E28,"ERRO")</f>
        <v>ERRO</v>
      </c>
      <c r="Q34" s="48" t="str">
        <f>IF(C26&lt;0,E26,"ERRO")</f>
        <v>ERRO</v>
      </c>
      <c r="R34" s="48" t="str">
        <f>IF(D26&gt;0,F26,"ERRO")</f>
        <v>ERRO</v>
      </c>
      <c r="S34" s="48"/>
    </row>
    <row r="35" spans="2:19" ht="38.25" customHeight="1" thickTop="1" thickBot="1">
      <c r="B35" s="60" t="s">
        <v>39</v>
      </c>
      <c r="C35" s="160" t="s">
        <v>40</v>
      </c>
      <c r="D35" s="161"/>
      <c r="E35" s="162" t="e">
        <f>IF(C35="","",IF(TRIM(C35)="Média Paises Refª",AVERAGE(L24:L27),IF(TRIM(C35)="Portugal",L28,L29)))</f>
        <v>#DIV/0!</v>
      </c>
      <c r="F35" s="163"/>
      <c r="H35" s="164" t="s">
        <v>41</v>
      </c>
      <c r="I35" s="164"/>
      <c r="J35" s="165"/>
      <c r="K35" s="166" t="e">
        <f>IF(E35="","",ROUND(IF(E35&lt;=5,E35*1.1475+0.94,IF(E35&lt;=7,(E35*1.146+1.95),IF(E35&lt;=10,(E35*1.1439+2.66),IF(E35&lt;=20,(E35*1.1393+4.17),IF(E35&lt;=50,(E35*1.1316+8),(E35*1.1051+12.73)))))),2))</f>
        <v>#DIV/0!</v>
      </c>
      <c r="L35" s="167"/>
      <c r="M35" s="61"/>
      <c r="N35" s="61"/>
      <c r="P35" s="48" t="str">
        <f>IF(C24&gt;0,E24,"ERRO")</f>
        <v>ERRO</v>
      </c>
      <c r="Q35" s="48" t="str">
        <f>IF(C26&gt;0,E26,"ERRO")</f>
        <v>ERRO</v>
      </c>
      <c r="R35" s="48" t="e">
        <f>IF(#REF!&gt;0,#REF!,"ERRO")</f>
        <v>#REF!</v>
      </c>
    </row>
    <row r="36" spans="2:19" ht="19.25" customHeight="1" thickTop="1">
      <c r="B36" s="62" t="s">
        <v>42</v>
      </c>
      <c r="C36" s="62"/>
      <c r="D36" s="62"/>
      <c r="E36" s="63"/>
      <c r="F36" s="63"/>
      <c r="G36" s="63"/>
      <c r="H36" s="63"/>
      <c r="I36" s="63"/>
      <c r="J36" s="63"/>
      <c r="K36" s="64"/>
      <c r="L36" s="63"/>
      <c r="M36" s="63"/>
      <c r="N36" s="63"/>
    </row>
    <row r="37" spans="2:19" ht="36.75" customHeight="1" thickBot="1">
      <c r="B37" s="6" t="s">
        <v>43</v>
      </c>
    </row>
    <row r="38" spans="2:19" ht="23.25" customHeight="1">
      <c r="B38" s="168" t="s">
        <v>44</v>
      </c>
      <c r="C38" s="170" t="s">
        <v>8</v>
      </c>
      <c r="D38" s="172"/>
      <c r="E38" s="170" t="s">
        <v>11</v>
      </c>
      <c r="F38" s="172"/>
      <c r="G38" s="168" t="s">
        <v>45</v>
      </c>
      <c r="H38" s="176" t="s">
        <v>46</v>
      </c>
      <c r="I38" s="170" t="s">
        <v>47</v>
      </c>
      <c r="J38" s="172"/>
      <c r="K38" s="170" t="s">
        <v>48</v>
      </c>
      <c r="L38" s="172"/>
    </row>
    <row r="39" spans="2:19" ht="13.5" customHeight="1">
      <c r="B39" s="178"/>
      <c r="C39" s="179"/>
      <c r="D39" s="180"/>
      <c r="E39" s="179"/>
      <c r="F39" s="180"/>
      <c r="G39" s="178"/>
      <c r="H39" s="181"/>
      <c r="I39" s="179"/>
      <c r="J39" s="180"/>
      <c r="K39" s="179"/>
      <c r="L39" s="180"/>
    </row>
    <row r="40" spans="2:19" ht="21.75" customHeight="1" thickBot="1">
      <c r="B40" s="169"/>
      <c r="C40" s="173"/>
      <c r="D40" s="175"/>
      <c r="E40" s="173"/>
      <c r="F40" s="175"/>
      <c r="G40" s="65" t="s">
        <v>49</v>
      </c>
      <c r="H40" s="65" t="s">
        <v>50</v>
      </c>
      <c r="I40" s="188" t="s">
        <v>51</v>
      </c>
      <c r="J40" s="189"/>
      <c r="K40" s="173"/>
      <c r="L40" s="175"/>
      <c r="P40" s="66"/>
    </row>
    <row r="41" spans="2:19" ht="27" customHeight="1">
      <c r="B41" s="67"/>
      <c r="C41" s="68"/>
      <c r="D41" s="69" t="str">
        <f>IF(C41="","",$F10)</f>
        <v/>
      </c>
      <c r="E41" s="70" t="str">
        <f>IF(C41="","",$D11)</f>
        <v/>
      </c>
      <c r="F41" s="71" t="str">
        <f t="shared" ref="F41:F46" si="5">IF(C41="","",$F$11)</f>
        <v/>
      </c>
      <c r="G41" s="72" t="str">
        <f>IF(C41&lt;&gt;"",($C41)/(D10),"")</f>
        <v/>
      </c>
      <c r="H41" s="73" t="str">
        <f t="shared" ref="H41:H46" si="6">IF(G41="","",IF(G41&lt;1/3,1.05,IF(G41&lt;1,0.985+0.015/G41,IF(G41=1,1,IF(G41&lt;=3,1.015-0.015*G41,0.95)))))</f>
        <v/>
      </c>
      <c r="I41" s="158" t="str">
        <f t="shared" ref="I41:I46" si="7">IF(C41&lt;&gt;"",ROUND($E$35*G41*H41,2),"")</f>
        <v/>
      </c>
      <c r="J41" s="159"/>
      <c r="K41" s="158" t="str">
        <f t="shared" ref="K41:K46" si="8">IF(I41="","",ROUND(IF(I41&lt;=5,I41*1.1475+0.94,IF(I41&lt;=7,(I41*1.146+1.95),IF(I41&lt;=10,(I41*1.1439+2.66),IF(I41&lt;=20,(I41*1.1393+4.17),IF(I41&lt;=50,(I41*1.1316+8),(I41*1.1051+12.73)))))),2))</f>
        <v/>
      </c>
      <c r="L41" s="159"/>
      <c r="M41" s="1" t="s">
        <v>52</v>
      </c>
      <c r="O41" s="74" t="s">
        <v>40</v>
      </c>
      <c r="P41" s="75"/>
    </row>
    <row r="42" spans="2:19" ht="27" customHeight="1">
      <c r="B42" s="76"/>
      <c r="C42" s="77"/>
      <c r="D42" s="78" t="str">
        <f>IF(C42="","",$F10)</f>
        <v/>
      </c>
      <c r="E42" s="79" t="str">
        <f>IF(C42="","",$D11)</f>
        <v/>
      </c>
      <c r="F42" s="32" t="str">
        <f t="shared" si="5"/>
        <v/>
      </c>
      <c r="G42" s="80" t="str">
        <f>IF(C42&lt;&gt;"",($C42)/(D10),"")</f>
        <v/>
      </c>
      <c r="H42" s="49" t="str">
        <f t="shared" si="6"/>
        <v/>
      </c>
      <c r="I42" s="154" t="str">
        <f t="shared" si="7"/>
        <v/>
      </c>
      <c r="J42" s="155"/>
      <c r="K42" s="154" t="str">
        <f t="shared" si="8"/>
        <v/>
      </c>
      <c r="L42" s="155"/>
      <c r="O42" s="74" t="s">
        <v>53</v>
      </c>
      <c r="P42" s="75" t="str">
        <f>L28</f>
        <v/>
      </c>
    </row>
    <row r="43" spans="2:19" ht="27" customHeight="1">
      <c r="B43" s="81"/>
      <c r="C43" s="77"/>
      <c r="D43" s="78" t="str">
        <f>IF(C43="","",$F10)</f>
        <v/>
      </c>
      <c r="E43" s="79" t="str">
        <f>IF(C43="","",$D11)</f>
        <v/>
      </c>
      <c r="F43" s="32" t="str">
        <f t="shared" si="5"/>
        <v/>
      </c>
      <c r="G43" s="80" t="str">
        <f>IF(C43&lt;&gt;"",($C43)/(D10),"")</f>
        <v/>
      </c>
      <c r="H43" s="49" t="str">
        <f t="shared" si="6"/>
        <v/>
      </c>
      <c r="I43" s="154" t="str">
        <f t="shared" si="7"/>
        <v/>
      </c>
      <c r="J43" s="155"/>
      <c r="K43" s="154" t="str">
        <f t="shared" si="8"/>
        <v/>
      </c>
      <c r="L43" s="155"/>
      <c r="O43" s="74" t="s">
        <v>54</v>
      </c>
      <c r="P43" s="75" t="str">
        <f>L29</f>
        <v/>
      </c>
    </row>
    <row r="44" spans="2:19" ht="27" customHeight="1">
      <c r="B44" s="82"/>
      <c r="C44" s="77"/>
      <c r="D44" s="78" t="str">
        <f>IF(C44="","",$F10)</f>
        <v/>
      </c>
      <c r="E44" s="79" t="str">
        <f>IF(C44="","",$D11)</f>
        <v/>
      </c>
      <c r="F44" s="32" t="str">
        <f t="shared" si="5"/>
        <v/>
      </c>
      <c r="G44" s="80" t="str">
        <f>IF(C44&lt;&gt;"",($C44)/(D10),"")</f>
        <v/>
      </c>
      <c r="H44" s="49" t="str">
        <f t="shared" si="6"/>
        <v/>
      </c>
      <c r="I44" s="154" t="str">
        <f t="shared" si="7"/>
        <v/>
      </c>
      <c r="J44" s="155"/>
      <c r="K44" s="154" t="str">
        <f t="shared" si="8"/>
        <v/>
      </c>
      <c r="L44" s="155"/>
    </row>
    <row r="45" spans="2:19" ht="27" customHeight="1">
      <c r="B45" s="67"/>
      <c r="C45" s="77"/>
      <c r="D45" s="78" t="str">
        <f>IF(C45="","",$F10)</f>
        <v/>
      </c>
      <c r="E45" s="79" t="str">
        <f>IF(C45="","",$D11)</f>
        <v/>
      </c>
      <c r="F45" s="32" t="str">
        <f t="shared" si="5"/>
        <v/>
      </c>
      <c r="G45" s="80" t="str">
        <f>IF(C45&lt;&gt;"",($C45)/(D10),"")</f>
        <v/>
      </c>
      <c r="H45" s="49" t="str">
        <f t="shared" si="6"/>
        <v/>
      </c>
      <c r="I45" s="154" t="str">
        <f t="shared" si="7"/>
        <v/>
      </c>
      <c r="J45" s="155"/>
      <c r="K45" s="154" t="str">
        <f t="shared" si="8"/>
        <v/>
      </c>
      <c r="L45" s="155"/>
    </row>
    <row r="46" spans="2:19" ht="27" customHeight="1">
      <c r="B46" s="67"/>
      <c r="C46" s="77"/>
      <c r="D46" s="78" t="str">
        <f>IF(C46="","",$F10)</f>
        <v/>
      </c>
      <c r="E46" s="79" t="str">
        <f>IF(C46="","",$D11)</f>
        <v/>
      </c>
      <c r="F46" s="32" t="str">
        <f t="shared" si="5"/>
        <v/>
      </c>
      <c r="G46" s="80" t="str">
        <f>IF(C46&lt;&gt;"",($C46)/(D10),"")</f>
        <v/>
      </c>
      <c r="H46" s="49" t="str">
        <f t="shared" si="6"/>
        <v/>
      </c>
      <c r="I46" s="154" t="str">
        <f t="shared" si="7"/>
        <v/>
      </c>
      <c r="J46" s="155"/>
      <c r="K46" s="154" t="str">
        <f t="shared" si="8"/>
        <v/>
      </c>
      <c r="L46" s="155"/>
    </row>
    <row r="47" spans="2:19" ht="8.25" customHeight="1" thickBot="1">
      <c r="B47" s="83"/>
      <c r="C47" s="84"/>
      <c r="D47" s="85"/>
      <c r="E47" s="84"/>
      <c r="F47" s="86"/>
      <c r="G47" s="87"/>
      <c r="H47" s="88"/>
      <c r="I47" s="156"/>
      <c r="J47" s="157"/>
      <c r="K47" s="156"/>
      <c r="L47" s="157"/>
    </row>
    <row r="48" spans="2:19" ht="36.75" customHeight="1" thickBot="1">
      <c r="B48" s="6" t="s">
        <v>55</v>
      </c>
      <c r="C48" s="8"/>
      <c r="D48" s="8"/>
      <c r="E48" s="8"/>
      <c r="F48" s="8"/>
      <c r="G48" s="8"/>
      <c r="H48" s="8"/>
      <c r="I48" s="8"/>
      <c r="J48" s="8"/>
      <c r="K48" s="8"/>
    </row>
    <row r="49" spans="1:15" ht="24" customHeight="1" thickBot="1">
      <c r="B49" s="168" t="s">
        <v>56</v>
      </c>
      <c r="C49" s="170" t="s">
        <v>57</v>
      </c>
      <c r="D49" s="171"/>
      <c r="E49" s="171"/>
      <c r="F49" s="172"/>
      <c r="G49" s="176" t="s">
        <v>58</v>
      </c>
      <c r="I49" s="6" t="s">
        <v>59</v>
      </c>
      <c r="J49" s="6"/>
      <c r="K49" s="6"/>
      <c r="L49" s="6"/>
    </row>
    <row r="50" spans="1:15" ht="35.4" customHeight="1" thickBot="1">
      <c r="B50" s="169"/>
      <c r="C50" s="173"/>
      <c r="D50" s="174"/>
      <c r="E50" s="174"/>
      <c r="F50" s="175"/>
      <c r="G50" s="177"/>
      <c r="H50" s="89"/>
      <c r="I50" s="90"/>
      <c r="J50" s="91"/>
      <c r="K50" s="92"/>
      <c r="L50" s="92"/>
      <c r="M50" s="93"/>
    </row>
    <row r="51" spans="1:15" ht="27" customHeight="1">
      <c r="B51" s="94" t="str">
        <f>IF(D6="","",D6)</f>
        <v/>
      </c>
      <c r="C51" s="149" t="str">
        <f>D10&amp;" "&amp;F10&amp;" / "&amp;D11&amp;" "&amp;F11</f>
        <v xml:space="preserve">  /  </v>
      </c>
      <c r="D51" s="150"/>
      <c r="E51" s="150"/>
      <c r="F51" s="151"/>
      <c r="G51" s="95" t="str">
        <f>IF(B51="","",K35)</f>
        <v/>
      </c>
      <c r="H51" s="96"/>
      <c r="I51" s="97" t="s">
        <v>60</v>
      </c>
      <c r="J51" s="152"/>
      <c r="K51" s="152"/>
      <c r="L51" s="152"/>
      <c r="M51" s="153"/>
      <c r="N51" s="98"/>
    </row>
    <row r="52" spans="1:15" ht="27" customHeight="1">
      <c r="B52" s="99" t="str">
        <f t="shared" ref="B52:B57" si="9">IF(B41="","",B41)</f>
        <v/>
      </c>
      <c r="C52" s="141" t="str">
        <f t="shared" ref="C52:C57" si="10">C41&amp;" "&amp;D41&amp;" / "&amp;E41&amp;" "&amp;F41</f>
        <v xml:space="preserve">  /  </v>
      </c>
      <c r="D52" s="142"/>
      <c r="E52" s="142"/>
      <c r="F52" s="143"/>
      <c r="G52" s="100" t="str">
        <f t="shared" ref="G52:G57" si="11">K41</f>
        <v/>
      </c>
      <c r="H52" s="96"/>
      <c r="I52" s="101"/>
      <c r="J52" s="102"/>
      <c r="M52" s="103"/>
    </row>
    <row r="53" spans="1:15" ht="27" customHeight="1">
      <c r="B53" s="99" t="str">
        <f t="shared" si="9"/>
        <v/>
      </c>
      <c r="C53" s="141" t="str">
        <f t="shared" si="10"/>
        <v xml:space="preserve">  /  </v>
      </c>
      <c r="D53" s="142"/>
      <c r="E53" s="142"/>
      <c r="F53" s="143"/>
      <c r="G53" s="100" t="str">
        <f t="shared" si="11"/>
        <v/>
      </c>
      <c r="H53" s="96"/>
      <c r="I53" s="104"/>
      <c r="J53" s="144"/>
      <c r="K53" s="144"/>
      <c r="L53" s="144"/>
      <c r="M53" s="145"/>
      <c r="N53" s="5"/>
    </row>
    <row r="54" spans="1:15" ht="27" customHeight="1">
      <c r="B54" s="99" t="str">
        <f t="shared" si="9"/>
        <v/>
      </c>
      <c r="C54" s="141" t="str">
        <f t="shared" si="10"/>
        <v xml:space="preserve">  /  </v>
      </c>
      <c r="D54" s="142"/>
      <c r="E54" s="142"/>
      <c r="F54" s="143"/>
      <c r="G54" s="100" t="str">
        <f t="shared" si="11"/>
        <v/>
      </c>
      <c r="H54" s="96"/>
      <c r="I54" s="101"/>
      <c r="J54" s="105"/>
      <c r="M54" s="103"/>
    </row>
    <row r="55" spans="1:15" ht="27" customHeight="1">
      <c r="B55" s="99" t="str">
        <f t="shared" si="9"/>
        <v/>
      </c>
      <c r="C55" s="141" t="str">
        <f t="shared" si="10"/>
        <v xml:space="preserve">  /  </v>
      </c>
      <c r="D55" s="142"/>
      <c r="E55" s="142"/>
      <c r="F55" s="143"/>
      <c r="G55" s="100" t="str">
        <f t="shared" si="11"/>
        <v/>
      </c>
      <c r="H55" s="96"/>
      <c r="I55" s="104"/>
      <c r="J55" s="144"/>
      <c r="K55" s="144"/>
      <c r="L55" s="144"/>
      <c r="M55" s="145"/>
      <c r="N55" s="5"/>
    </row>
    <row r="56" spans="1:15" ht="27" customHeight="1">
      <c r="B56" s="99" t="str">
        <f t="shared" si="9"/>
        <v/>
      </c>
      <c r="C56" s="141" t="str">
        <f t="shared" si="10"/>
        <v xml:space="preserve">  /  </v>
      </c>
      <c r="D56" s="142"/>
      <c r="E56" s="142"/>
      <c r="F56" s="143"/>
      <c r="G56" s="100" t="str">
        <f t="shared" si="11"/>
        <v/>
      </c>
      <c r="H56" s="96"/>
      <c r="I56" s="101"/>
      <c r="J56" s="105"/>
      <c r="K56" s="105"/>
      <c r="L56" s="105"/>
      <c r="M56" s="106"/>
      <c r="N56" s="105"/>
    </row>
    <row r="57" spans="1:15" ht="27" customHeight="1">
      <c r="B57" s="99" t="str">
        <f t="shared" si="9"/>
        <v/>
      </c>
      <c r="C57" s="141" t="str">
        <f t="shared" si="10"/>
        <v xml:space="preserve">  /  </v>
      </c>
      <c r="D57" s="142"/>
      <c r="E57" s="142"/>
      <c r="F57" s="143"/>
      <c r="G57" s="100" t="str">
        <f t="shared" si="11"/>
        <v/>
      </c>
      <c r="H57" s="96"/>
      <c r="I57" s="104"/>
      <c r="J57" s="144"/>
      <c r="K57" s="144"/>
      <c r="L57" s="144"/>
      <c r="M57" s="145"/>
      <c r="N57" s="5"/>
    </row>
    <row r="58" spans="1:15" ht="8.25" customHeight="1" thickBot="1">
      <c r="B58" s="107"/>
      <c r="C58" s="146"/>
      <c r="D58" s="147"/>
      <c r="E58" s="147"/>
      <c r="F58" s="148"/>
      <c r="G58" s="108"/>
      <c r="H58" s="96"/>
      <c r="I58" s="109"/>
      <c r="J58" s="110"/>
      <c r="K58" s="111"/>
      <c r="L58" s="111"/>
      <c r="M58" s="112"/>
    </row>
    <row r="59" spans="1:15" ht="21" customHeight="1">
      <c r="B59" s="113" t="s">
        <v>661</v>
      </c>
      <c r="C59" s="113"/>
      <c r="D59" s="113"/>
      <c r="E59" s="113"/>
      <c r="F59" s="113"/>
      <c r="G59" s="54"/>
      <c r="I59" s="114"/>
      <c r="J59" s="54"/>
    </row>
    <row r="60" spans="1:15" ht="35.25" customHeight="1">
      <c r="J60" s="114"/>
      <c r="K60" s="114"/>
      <c r="L60" s="114"/>
      <c r="M60" s="114"/>
      <c r="N60" s="114"/>
      <c r="O60" s="115"/>
    </row>
    <row r="61" spans="1:15" ht="15.75" customHeight="1">
      <c r="I61" s="114"/>
      <c r="J61" s="137"/>
      <c r="K61" s="137"/>
      <c r="L61" s="137"/>
      <c r="M61" s="137"/>
      <c r="N61" s="116"/>
      <c r="O61" s="115"/>
    </row>
    <row r="62" spans="1:15" ht="23.25" customHeight="1">
      <c r="B62" s="138"/>
      <c r="C62" s="138"/>
      <c r="D62" s="117"/>
      <c r="J62" s="139"/>
      <c r="K62" s="139"/>
      <c r="L62" s="139"/>
      <c r="M62" s="139"/>
      <c r="N62" s="118"/>
      <c r="O62" s="115"/>
    </row>
    <row r="63" spans="1:15" ht="17" customHeight="1">
      <c r="B63" s="140"/>
      <c r="C63" s="140"/>
      <c r="D63" s="140"/>
      <c r="E63" s="140"/>
      <c r="F63" s="140"/>
      <c r="G63" s="140"/>
      <c r="H63" s="140"/>
      <c r="I63" s="105"/>
      <c r="J63" s="105"/>
      <c r="K63" s="105"/>
      <c r="L63" s="105"/>
      <c r="M63" s="105"/>
      <c r="N63" s="105"/>
      <c r="O63" s="119"/>
    </row>
    <row r="64" spans="1:15" ht="24" customHeight="1">
      <c r="A64" s="120"/>
      <c r="B64" s="121"/>
      <c r="C64" s="121"/>
      <c r="D64" s="121"/>
      <c r="K64" s="7"/>
      <c r="L64" s="122"/>
      <c r="M64" s="122"/>
      <c r="N64" s="122"/>
    </row>
    <row r="65" spans="15:45" ht="24" customHeight="1"/>
    <row r="66" spans="15:45" ht="24" customHeight="1">
      <c r="R66" s="123"/>
      <c r="S66" s="123"/>
    </row>
    <row r="67" spans="15:45" ht="24" customHeight="1">
      <c r="R67" s="123"/>
      <c r="S67" s="123"/>
    </row>
    <row r="68" spans="15:45" ht="24" customHeight="1"/>
    <row r="69" spans="15:45" ht="24" customHeight="1"/>
    <row r="70" spans="15:45" ht="24" customHeight="1">
      <c r="S70" s="123"/>
    </row>
    <row r="71" spans="15:45" ht="24" customHeight="1">
      <c r="R71" s="123"/>
      <c r="S71" s="123"/>
    </row>
    <row r="72" spans="15:45" ht="24" customHeight="1">
      <c r="R72" s="123"/>
      <c r="S72" s="123"/>
    </row>
    <row r="73" spans="15:45" ht="24" customHeight="1">
      <c r="R73" s="124"/>
      <c r="S73" s="123"/>
    </row>
    <row r="74" spans="15:45" ht="24" customHeight="1"/>
    <row r="75" spans="15:45" s="16" customFormat="1" ht="24" customHeight="1">
      <c r="O75" s="44"/>
      <c r="P75" s="44"/>
      <c r="Q75" s="44"/>
      <c r="R75" s="44"/>
      <c r="S75" s="44"/>
      <c r="T75" s="44"/>
      <c r="U75" s="44"/>
      <c r="V75" s="44"/>
      <c r="W75" s="44"/>
      <c r="X75" s="44"/>
      <c r="Y75" s="44"/>
      <c r="Z75" s="44"/>
      <c r="AA75" s="44"/>
      <c r="AB75" s="44"/>
      <c r="AC75" s="44"/>
      <c r="AD75" s="44"/>
      <c r="AE75" s="44"/>
      <c r="AF75" s="44"/>
      <c r="AG75" s="44"/>
      <c r="AH75" s="44"/>
      <c r="AI75" s="44"/>
      <c r="AJ75" s="44"/>
      <c r="AK75" s="44"/>
      <c r="AL75" s="125"/>
      <c r="AM75" s="125"/>
      <c r="AN75" s="125"/>
      <c r="AO75" s="125"/>
      <c r="AP75" s="125"/>
      <c r="AQ75" s="125"/>
      <c r="AR75" s="125"/>
      <c r="AS75" s="125"/>
    </row>
    <row r="76" spans="15:45" s="16" customFormat="1" ht="24" customHeight="1">
      <c r="O76" s="44"/>
      <c r="P76" s="44"/>
      <c r="Q76" s="44"/>
      <c r="R76" s="44"/>
      <c r="S76" s="44"/>
      <c r="T76" s="44"/>
      <c r="U76" s="44"/>
      <c r="V76" s="44"/>
      <c r="W76" s="44"/>
      <c r="X76" s="44"/>
      <c r="Y76" s="44"/>
      <c r="Z76" s="44"/>
      <c r="AA76" s="44"/>
      <c r="AB76" s="44"/>
      <c r="AC76" s="44"/>
      <c r="AD76" s="44"/>
      <c r="AE76" s="44"/>
      <c r="AF76" s="44"/>
      <c r="AG76" s="44"/>
      <c r="AH76" s="44"/>
      <c r="AI76" s="44"/>
      <c r="AJ76" s="44"/>
      <c r="AK76" s="44"/>
      <c r="AL76" s="125"/>
      <c r="AM76" s="125"/>
      <c r="AN76" s="125"/>
      <c r="AO76" s="125"/>
      <c r="AP76" s="125"/>
      <c r="AQ76" s="125"/>
      <c r="AR76" s="125"/>
      <c r="AS76" s="125"/>
    </row>
    <row r="77" spans="15:45" s="16" customFormat="1" ht="24" customHeight="1">
      <c r="O77" s="44"/>
      <c r="P77" s="44"/>
      <c r="Q77" s="44"/>
      <c r="R77" s="44"/>
      <c r="S77" s="44"/>
      <c r="T77" s="44"/>
      <c r="U77" s="44"/>
      <c r="V77" s="44"/>
      <c r="W77" s="44"/>
      <c r="X77" s="44"/>
      <c r="Y77" s="44"/>
      <c r="Z77" s="44"/>
      <c r="AA77" s="44"/>
      <c r="AB77" s="44"/>
      <c r="AC77" s="44"/>
      <c r="AD77" s="44"/>
      <c r="AE77" s="44"/>
      <c r="AF77" s="44"/>
      <c r="AG77" s="44"/>
      <c r="AH77" s="44"/>
      <c r="AI77" s="44"/>
      <c r="AJ77" s="44"/>
      <c r="AK77" s="44"/>
      <c r="AL77" s="125"/>
      <c r="AM77" s="125"/>
      <c r="AN77" s="125"/>
      <c r="AO77" s="125"/>
      <c r="AP77" s="125"/>
      <c r="AQ77" s="125"/>
      <c r="AR77" s="125"/>
      <c r="AS77" s="125"/>
    </row>
    <row r="78" spans="15:45" s="16" customFormat="1" ht="24" customHeight="1">
      <c r="O78" s="44"/>
      <c r="P78" s="44"/>
      <c r="Q78" s="44"/>
      <c r="R78" s="44"/>
      <c r="S78" s="44"/>
      <c r="T78" s="44"/>
      <c r="U78" s="44"/>
      <c r="V78" s="44"/>
      <c r="W78" s="44"/>
      <c r="X78" s="44"/>
      <c r="Y78" s="44"/>
      <c r="Z78" s="44"/>
      <c r="AA78" s="44"/>
      <c r="AB78" s="44"/>
      <c r="AC78" s="44"/>
      <c r="AD78" s="44"/>
      <c r="AE78" s="44"/>
      <c r="AF78" s="44"/>
      <c r="AG78" s="44"/>
      <c r="AH78" s="44"/>
      <c r="AI78" s="44"/>
      <c r="AJ78" s="44"/>
      <c r="AK78" s="44"/>
      <c r="AL78" s="125"/>
      <c r="AM78" s="125"/>
      <c r="AN78" s="125"/>
      <c r="AO78" s="125"/>
      <c r="AP78" s="125"/>
      <c r="AQ78" s="125"/>
      <c r="AR78" s="125"/>
      <c r="AS78" s="125"/>
    </row>
    <row r="79" spans="15:45" s="16" customFormat="1" ht="24" customHeight="1">
      <c r="O79" s="44"/>
      <c r="P79" s="44"/>
      <c r="Q79" s="44"/>
      <c r="R79" s="44"/>
      <c r="S79" s="44"/>
      <c r="T79" s="44"/>
      <c r="U79" s="44"/>
      <c r="V79" s="44"/>
      <c r="W79" s="44"/>
      <c r="X79" s="44"/>
      <c r="Y79" s="44"/>
      <c r="Z79" s="44"/>
      <c r="AA79" s="44"/>
      <c r="AB79" s="44"/>
      <c r="AC79" s="44"/>
      <c r="AD79" s="44"/>
      <c r="AE79" s="44"/>
      <c r="AF79" s="44"/>
      <c r="AG79" s="44"/>
      <c r="AH79" s="44"/>
      <c r="AI79" s="44"/>
      <c r="AJ79" s="44"/>
      <c r="AK79" s="44"/>
      <c r="AL79" s="125"/>
      <c r="AM79" s="125"/>
      <c r="AN79" s="125"/>
      <c r="AO79" s="125"/>
      <c r="AP79" s="125"/>
      <c r="AQ79" s="125"/>
      <c r="AR79" s="125"/>
      <c r="AS79" s="125"/>
    </row>
    <row r="80" spans="15:45" s="16" customFormat="1" ht="24" customHeight="1">
      <c r="O80" s="44"/>
      <c r="P80" s="44"/>
      <c r="Q80" s="44"/>
      <c r="R80" s="44"/>
      <c r="S80" s="44"/>
      <c r="T80" s="44"/>
      <c r="U80" s="44"/>
      <c r="V80" s="44"/>
      <c r="W80" s="44"/>
      <c r="X80" s="44"/>
      <c r="Y80" s="44"/>
      <c r="Z80" s="44"/>
      <c r="AA80" s="44"/>
      <c r="AB80" s="44"/>
      <c r="AC80" s="44"/>
      <c r="AD80" s="44"/>
      <c r="AE80" s="44"/>
      <c r="AF80" s="44"/>
      <c r="AG80" s="44"/>
      <c r="AH80" s="44"/>
      <c r="AI80" s="44"/>
      <c r="AJ80" s="44"/>
      <c r="AK80" s="44"/>
      <c r="AL80" s="125"/>
      <c r="AM80" s="125"/>
      <c r="AN80" s="125"/>
      <c r="AO80" s="125"/>
      <c r="AP80" s="125"/>
      <c r="AQ80" s="125"/>
      <c r="AR80" s="125"/>
      <c r="AS80" s="125"/>
    </row>
    <row r="81" spans="15:45" s="16" customFormat="1" ht="24" customHeight="1">
      <c r="O81" s="44"/>
      <c r="P81" s="44"/>
      <c r="Q81" s="44"/>
      <c r="R81" s="44"/>
      <c r="S81" s="44"/>
      <c r="T81" s="44"/>
      <c r="U81" s="44"/>
      <c r="V81" s="44"/>
      <c r="W81" s="44"/>
      <c r="X81" s="44"/>
      <c r="Y81" s="44"/>
      <c r="Z81" s="44"/>
      <c r="AA81" s="44"/>
      <c r="AB81" s="44"/>
      <c r="AC81" s="44"/>
      <c r="AD81" s="44"/>
      <c r="AE81" s="44"/>
      <c r="AF81" s="44"/>
      <c r="AG81" s="44"/>
      <c r="AH81" s="44"/>
      <c r="AI81" s="44"/>
      <c r="AJ81" s="44"/>
      <c r="AK81" s="44"/>
      <c r="AL81" s="125"/>
      <c r="AM81" s="125"/>
      <c r="AN81" s="125"/>
      <c r="AO81" s="125"/>
      <c r="AP81" s="125"/>
      <c r="AQ81" s="125"/>
      <c r="AR81" s="125"/>
      <c r="AS81" s="125"/>
    </row>
    <row r="82" spans="15:45" s="16" customFormat="1" ht="24" customHeight="1">
      <c r="O82" s="44"/>
      <c r="P82" s="44"/>
      <c r="Q82" s="44"/>
      <c r="R82" s="44"/>
      <c r="S82" s="44"/>
      <c r="T82" s="44"/>
      <c r="U82" s="44"/>
      <c r="V82" s="44"/>
      <c r="W82" s="44"/>
      <c r="X82" s="44"/>
      <c r="Y82" s="44"/>
      <c r="Z82" s="44"/>
      <c r="AA82" s="44"/>
      <c r="AB82" s="44"/>
      <c r="AC82" s="44"/>
      <c r="AD82" s="44"/>
      <c r="AE82" s="44"/>
      <c r="AF82" s="44"/>
      <c r="AG82" s="44"/>
      <c r="AH82" s="44"/>
      <c r="AI82" s="44"/>
      <c r="AJ82" s="44"/>
      <c r="AK82" s="44"/>
      <c r="AL82" s="125"/>
      <c r="AM82" s="125"/>
      <c r="AN82" s="125"/>
      <c r="AO82" s="125"/>
      <c r="AP82" s="125"/>
      <c r="AQ82" s="125"/>
      <c r="AR82" s="125"/>
      <c r="AS82" s="125"/>
    </row>
    <row r="83" spans="15:45" s="16" customFormat="1" ht="24" customHeight="1">
      <c r="O83" s="44"/>
      <c r="P83" s="44"/>
      <c r="Q83" s="44"/>
      <c r="R83" s="44"/>
      <c r="S83" s="44"/>
      <c r="T83" s="44"/>
      <c r="U83" s="44"/>
      <c r="V83" s="44"/>
      <c r="W83" s="44"/>
      <c r="X83" s="44"/>
      <c r="Y83" s="44"/>
      <c r="Z83" s="44"/>
      <c r="AA83" s="44"/>
      <c r="AB83" s="44"/>
      <c r="AC83" s="44"/>
      <c r="AD83" s="44"/>
      <c r="AE83" s="44"/>
      <c r="AF83" s="44"/>
      <c r="AG83" s="44"/>
      <c r="AH83" s="44"/>
      <c r="AI83" s="44"/>
      <c r="AJ83" s="44"/>
      <c r="AK83" s="44"/>
      <c r="AL83" s="125"/>
      <c r="AM83" s="125"/>
      <c r="AN83" s="125"/>
      <c r="AO83" s="125"/>
      <c r="AP83" s="125"/>
      <c r="AQ83" s="125"/>
      <c r="AR83" s="125"/>
      <c r="AS83" s="125"/>
    </row>
    <row r="84" spans="15:45" s="16" customFormat="1" ht="24" customHeight="1">
      <c r="O84" s="44"/>
      <c r="P84" s="44"/>
      <c r="Q84" s="44"/>
      <c r="R84" s="44"/>
      <c r="S84" s="44"/>
      <c r="T84" s="44"/>
      <c r="U84" s="44"/>
      <c r="V84" s="44"/>
      <c r="W84" s="44"/>
      <c r="X84" s="44"/>
      <c r="Y84" s="44"/>
      <c r="Z84" s="44"/>
      <c r="AA84" s="44"/>
      <c r="AB84" s="44"/>
      <c r="AC84" s="44"/>
      <c r="AD84" s="44"/>
      <c r="AE84" s="44"/>
      <c r="AF84" s="44"/>
      <c r="AG84" s="44"/>
      <c r="AH84" s="44"/>
      <c r="AI84" s="44"/>
      <c r="AJ84" s="44"/>
      <c r="AK84" s="44"/>
      <c r="AL84" s="125"/>
      <c r="AM84" s="125"/>
      <c r="AN84" s="125"/>
      <c r="AO84" s="125"/>
      <c r="AP84" s="125"/>
      <c r="AQ84" s="125"/>
      <c r="AR84" s="125"/>
      <c r="AS84" s="125"/>
    </row>
    <row r="85" spans="15:45" s="16" customFormat="1" ht="24" customHeight="1">
      <c r="O85" s="44"/>
      <c r="P85" s="44"/>
      <c r="Q85" s="44"/>
      <c r="R85" s="44"/>
      <c r="S85" s="44"/>
      <c r="T85" s="44"/>
      <c r="U85" s="44"/>
      <c r="V85" s="44"/>
      <c r="W85" s="44"/>
      <c r="X85" s="44"/>
      <c r="Y85" s="44"/>
      <c r="Z85" s="44"/>
      <c r="AA85" s="44"/>
      <c r="AB85" s="44"/>
      <c r="AC85" s="44"/>
      <c r="AD85" s="44"/>
      <c r="AE85" s="44"/>
      <c r="AF85" s="44"/>
      <c r="AG85" s="44"/>
      <c r="AH85" s="44"/>
      <c r="AI85" s="44"/>
      <c r="AJ85" s="44"/>
      <c r="AK85" s="44"/>
      <c r="AL85" s="125"/>
      <c r="AM85" s="125"/>
      <c r="AN85" s="125"/>
      <c r="AO85" s="125"/>
      <c r="AP85" s="125"/>
      <c r="AQ85" s="125"/>
      <c r="AR85" s="125"/>
      <c r="AS85" s="125"/>
    </row>
    <row r="86" spans="15:45" s="16" customFormat="1" ht="24" customHeight="1">
      <c r="O86" s="44"/>
      <c r="P86" s="44"/>
      <c r="Q86" s="44"/>
      <c r="R86" s="44"/>
      <c r="S86" s="44"/>
      <c r="T86" s="44"/>
      <c r="U86" s="44"/>
      <c r="V86" s="44"/>
      <c r="W86" s="44"/>
      <c r="X86" s="44"/>
      <c r="Y86" s="44"/>
      <c r="Z86" s="44"/>
      <c r="AA86" s="44"/>
      <c r="AB86" s="44"/>
      <c r="AC86" s="44"/>
      <c r="AD86" s="44"/>
      <c r="AE86" s="44"/>
      <c r="AF86" s="44"/>
      <c r="AG86" s="44"/>
      <c r="AH86" s="44"/>
      <c r="AI86" s="44"/>
      <c r="AJ86" s="44"/>
      <c r="AK86" s="44"/>
      <c r="AL86" s="125"/>
      <c r="AM86" s="125"/>
      <c r="AN86" s="125"/>
      <c r="AO86" s="125"/>
      <c r="AP86" s="125"/>
      <c r="AQ86" s="125"/>
      <c r="AR86" s="125"/>
      <c r="AS86" s="125"/>
    </row>
    <row r="87" spans="15:45" s="16" customFormat="1" ht="24" customHeight="1">
      <c r="O87" s="44"/>
      <c r="P87" s="44"/>
      <c r="Q87" s="44"/>
      <c r="R87" s="44"/>
      <c r="S87" s="44"/>
      <c r="T87" s="44"/>
      <c r="U87" s="44"/>
      <c r="V87" s="44"/>
      <c r="W87" s="44"/>
      <c r="X87" s="44"/>
      <c r="Y87" s="44"/>
      <c r="Z87" s="44"/>
      <c r="AA87" s="44"/>
      <c r="AB87" s="44"/>
      <c r="AC87" s="44"/>
      <c r="AD87" s="44"/>
      <c r="AE87" s="44"/>
      <c r="AF87" s="44"/>
      <c r="AG87" s="44"/>
      <c r="AH87" s="44"/>
      <c r="AI87" s="44"/>
      <c r="AJ87" s="44"/>
      <c r="AK87" s="44"/>
      <c r="AL87" s="125"/>
      <c r="AM87" s="125"/>
      <c r="AN87" s="125"/>
      <c r="AO87" s="125"/>
      <c r="AP87" s="125"/>
      <c r="AQ87" s="125"/>
      <c r="AR87" s="125"/>
      <c r="AS87" s="125"/>
    </row>
    <row r="88" spans="15:45" s="126" customFormat="1" ht="24" customHeight="1">
      <c r="O88" s="44"/>
      <c r="P88" s="44"/>
      <c r="Q88" s="44"/>
      <c r="R88" s="44"/>
      <c r="S88" s="44"/>
      <c r="T88" s="44"/>
      <c r="U88" s="44"/>
      <c r="V88" s="44"/>
      <c r="W88" s="44"/>
      <c r="X88" s="44"/>
      <c r="Y88" s="44"/>
      <c r="Z88" s="44"/>
      <c r="AA88" s="44"/>
      <c r="AB88" s="44"/>
      <c r="AC88" s="44"/>
      <c r="AD88" s="44"/>
      <c r="AE88" s="44"/>
      <c r="AF88" s="44"/>
      <c r="AG88" s="44"/>
      <c r="AH88" s="44"/>
      <c r="AI88" s="44"/>
      <c r="AJ88" s="44"/>
      <c r="AK88" s="44"/>
      <c r="AL88" s="125"/>
      <c r="AM88" s="125"/>
      <c r="AN88" s="125"/>
      <c r="AO88" s="125"/>
      <c r="AP88" s="125"/>
      <c r="AQ88" s="125"/>
      <c r="AR88" s="125"/>
      <c r="AS88" s="125"/>
    </row>
    <row r="89" spans="15:45" s="126" customFormat="1" ht="24" customHeight="1">
      <c r="O89" s="44"/>
      <c r="P89" s="44"/>
      <c r="Q89" s="44"/>
      <c r="R89" s="44"/>
      <c r="S89" s="44"/>
      <c r="T89" s="44"/>
      <c r="U89" s="44"/>
      <c r="V89" s="44"/>
      <c r="W89" s="44"/>
      <c r="X89" s="44"/>
      <c r="Y89" s="44"/>
      <c r="Z89" s="44"/>
      <c r="AA89" s="44"/>
      <c r="AB89" s="44"/>
      <c r="AC89" s="44"/>
      <c r="AD89" s="44"/>
      <c r="AE89" s="44"/>
      <c r="AF89" s="44"/>
      <c r="AG89" s="44"/>
      <c r="AH89" s="44"/>
      <c r="AI89" s="44"/>
      <c r="AJ89" s="44"/>
      <c r="AK89" s="44"/>
      <c r="AL89" s="125"/>
      <c r="AM89" s="125"/>
      <c r="AN89" s="125"/>
      <c r="AO89" s="125"/>
      <c r="AP89" s="125"/>
      <c r="AQ89" s="125"/>
      <c r="AR89" s="125"/>
      <c r="AS89" s="125"/>
    </row>
    <row r="90" spans="15:45" s="126" customFormat="1" ht="24" customHeight="1">
      <c r="O90" s="44"/>
      <c r="P90" s="44"/>
      <c r="Q90" s="44"/>
      <c r="R90" s="44"/>
      <c r="S90" s="44"/>
      <c r="T90" s="44"/>
      <c r="U90" s="44"/>
      <c r="V90" s="44"/>
      <c r="W90" s="44"/>
      <c r="X90" s="44"/>
      <c r="Y90" s="44"/>
      <c r="Z90" s="44"/>
      <c r="AA90" s="44"/>
      <c r="AB90" s="44"/>
      <c r="AC90" s="44"/>
      <c r="AD90" s="44"/>
      <c r="AE90" s="44"/>
      <c r="AF90" s="44"/>
      <c r="AG90" s="44"/>
      <c r="AH90" s="44"/>
      <c r="AI90" s="44"/>
      <c r="AJ90" s="44"/>
      <c r="AK90" s="44"/>
      <c r="AL90" s="125"/>
      <c r="AM90" s="125"/>
      <c r="AN90" s="125"/>
      <c r="AO90" s="125"/>
      <c r="AP90" s="125"/>
      <c r="AQ90" s="125"/>
      <c r="AR90" s="125"/>
      <c r="AS90" s="125"/>
    </row>
    <row r="91" spans="15:45" s="126" customFormat="1" ht="24" customHeight="1">
      <c r="O91" s="44"/>
      <c r="P91" s="44"/>
      <c r="Q91" s="44"/>
      <c r="R91" s="44"/>
      <c r="S91" s="44"/>
      <c r="T91" s="44"/>
      <c r="U91" s="44"/>
      <c r="V91" s="44"/>
      <c r="W91" s="44"/>
      <c r="X91" s="44"/>
      <c r="Y91" s="44"/>
      <c r="Z91" s="44"/>
      <c r="AA91" s="44"/>
      <c r="AB91" s="44"/>
      <c r="AC91" s="44"/>
      <c r="AD91" s="44"/>
      <c r="AE91" s="44"/>
      <c r="AF91" s="44"/>
      <c r="AG91" s="44"/>
      <c r="AH91" s="44"/>
      <c r="AI91" s="44"/>
      <c r="AJ91" s="44"/>
      <c r="AK91" s="44"/>
      <c r="AL91" s="125"/>
      <c r="AM91" s="125"/>
      <c r="AN91" s="125"/>
      <c r="AO91" s="125"/>
      <c r="AP91" s="125"/>
      <c r="AQ91" s="125"/>
      <c r="AR91" s="125"/>
      <c r="AS91" s="125"/>
    </row>
    <row r="92" spans="15:45" s="126" customFormat="1" ht="24" customHeight="1">
      <c r="O92" s="44"/>
      <c r="P92" s="44"/>
      <c r="Q92" s="44"/>
      <c r="R92" s="44"/>
      <c r="S92" s="44"/>
      <c r="T92" s="44"/>
      <c r="U92" s="44"/>
      <c r="V92" s="44"/>
      <c r="W92" s="44"/>
      <c r="X92" s="44"/>
      <c r="Y92" s="44"/>
      <c r="Z92" s="44"/>
      <c r="AA92" s="44"/>
      <c r="AB92" s="44"/>
      <c r="AC92" s="44"/>
      <c r="AD92" s="44"/>
      <c r="AE92" s="44"/>
      <c r="AF92" s="44"/>
      <c r="AG92" s="44"/>
      <c r="AH92" s="44"/>
      <c r="AI92" s="44"/>
      <c r="AJ92" s="44"/>
      <c r="AK92" s="44"/>
      <c r="AL92" s="125"/>
      <c r="AM92" s="125"/>
      <c r="AN92" s="125"/>
      <c r="AO92" s="125"/>
      <c r="AP92" s="125"/>
      <c r="AQ92" s="125"/>
      <c r="AR92" s="125"/>
      <c r="AS92" s="125"/>
    </row>
    <row r="93" spans="15:45" s="126" customFormat="1" ht="24" customHeight="1">
      <c r="O93" s="44"/>
      <c r="P93" s="44"/>
      <c r="Q93" s="44"/>
      <c r="R93" s="44"/>
      <c r="S93" s="44"/>
      <c r="T93" s="44"/>
      <c r="U93" s="44"/>
      <c r="V93" s="44"/>
      <c r="W93" s="44"/>
      <c r="X93" s="44"/>
      <c r="Y93" s="44"/>
      <c r="Z93" s="44"/>
      <c r="AA93" s="44"/>
      <c r="AB93" s="44"/>
      <c r="AC93" s="44"/>
      <c r="AD93" s="44"/>
      <c r="AE93" s="44"/>
      <c r="AF93" s="44"/>
      <c r="AG93" s="44"/>
      <c r="AH93" s="44"/>
      <c r="AI93" s="44"/>
      <c r="AJ93" s="44"/>
      <c r="AK93" s="44"/>
      <c r="AL93" s="125"/>
      <c r="AM93" s="125"/>
      <c r="AN93" s="125"/>
      <c r="AO93" s="125"/>
      <c r="AP93" s="125"/>
      <c r="AQ93" s="125"/>
      <c r="AR93" s="125"/>
      <c r="AS93" s="125"/>
    </row>
    <row r="94" spans="15:45" s="126" customFormat="1" ht="24" customHeight="1">
      <c r="O94" s="44"/>
      <c r="P94" s="44"/>
      <c r="Q94" s="44"/>
      <c r="R94" s="44"/>
      <c r="S94" s="44"/>
      <c r="T94" s="44"/>
      <c r="U94" s="44"/>
      <c r="V94" s="44"/>
      <c r="W94" s="44"/>
      <c r="X94" s="44"/>
      <c r="Y94" s="44"/>
      <c r="Z94" s="44"/>
      <c r="AA94" s="44"/>
      <c r="AB94" s="44"/>
      <c r="AC94" s="44"/>
      <c r="AD94" s="44"/>
      <c r="AE94" s="44"/>
      <c r="AF94" s="44"/>
      <c r="AG94" s="44"/>
      <c r="AH94" s="44"/>
      <c r="AI94" s="44"/>
      <c r="AJ94" s="44"/>
      <c r="AK94" s="44"/>
      <c r="AL94" s="125"/>
      <c r="AM94" s="125"/>
      <c r="AN94" s="125"/>
      <c r="AO94" s="125"/>
      <c r="AP94" s="125"/>
      <c r="AQ94" s="125"/>
      <c r="AR94" s="125"/>
      <c r="AS94" s="125"/>
    </row>
    <row r="95" spans="15:45" s="126" customFormat="1" ht="24" customHeight="1">
      <c r="O95" s="44"/>
      <c r="P95" s="44"/>
      <c r="Q95" s="44"/>
      <c r="R95" s="44"/>
      <c r="S95" s="44"/>
      <c r="T95" s="44"/>
      <c r="U95" s="44"/>
      <c r="V95" s="44"/>
      <c r="W95" s="44"/>
      <c r="X95" s="44"/>
      <c r="Y95" s="44"/>
      <c r="Z95" s="44"/>
      <c r="AA95" s="44"/>
      <c r="AB95" s="44"/>
      <c r="AC95" s="44"/>
      <c r="AD95" s="44"/>
      <c r="AE95" s="44"/>
      <c r="AF95" s="44"/>
      <c r="AG95" s="44"/>
      <c r="AH95" s="44"/>
      <c r="AI95" s="44"/>
      <c r="AJ95" s="44"/>
      <c r="AK95" s="44"/>
      <c r="AL95" s="125"/>
      <c r="AM95" s="125"/>
      <c r="AN95" s="125"/>
      <c r="AO95" s="125"/>
      <c r="AP95" s="125"/>
      <c r="AQ95" s="125"/>
      <c r="AR95" s="125"/>
      <c r="AS95" s="125"/>
    </row>
    <row r="96" spans="15:45" s="127" customFormat="1" ht="24" customHeight="1">
      <c r="O96" s="128"/>
      <c r="P96" s="128"/>
      <c r="Q96" s="128"/>
      <c r="R96" s="128"/>
      <c r="S96" s="128"/>
      <c r="T96" s="128"/>
      <c r="U96" s="128"/>
      <c r="V96" s="128"/>
      <c r="W96" s="128"/>
      <c r="X96" s="128"/>
      <c r="Y96" s="128"/>
      <c r="Z96" s="128"/>
      <c r="AA96" s="128"/>
      <c r="AB96" s="128"/>
      <c r="AC96" s="128"/>
      <c r="AD96" s="128"/>
      <c r="AE96" s="128"/>
      <c r="AF96" s="128"/>
      <c r="AG96" s="128"/>
      <c r="AH96" s="128"/>
      <c r="AI96" s="128"/>
      <c r="AJ96" s="128"/>
      <c r="AK96" s="128"/>
      <c r="AL96" s="129"/>
      <c r="AM96" s="129"/>
      <c r="AN96" s="129"/>
      <c r="AO96" s="129"/>
      <c r="AP96" s="129"/>
      <c r="AQ96" s="129"/>
      <c r="AR96" s="129"/>
      <c r="AS96" s="129"/>
    </row>
    <row r="97" spans="2:45" s="127" customFormat="1" ht="24" customHeight="1">
      <c r="O97" s="128"/>
      <c r="P97" s="128"/>
      <c r="Q97" s="128"/>
      <c r="R97" s="128"/>
      <c r="S97" s="128"/>
      <c r="T97" s="128"/>
      <c r="U97" s="128"/>
      <c r="V97" s="128"/>
      <c r="W97" s="128"/>
      <c r="X97" s="128"/>
      <c r="Y97" s="128"/>
      <c r="Z97" s="128"/>
      <c r="AA97" s="128"/>
      <c r="AB97" s="128"/>
      <c r="AC97" s="128"/>
      <c r="AD97" s="128"/>
      <c r="AE97" s="128"/>
      <c r="AF97" s="128"/>
      <c r="AG97" s="128"/>
      <c r="AH97" s="128"/>
      <c r="AI97" s="128"/>
      <c r="AJ97" s="128"/>
      <c r="AK97" s="128"/>
      <c r="AL97" s="129"/>
      <c r="AM97" s="129"/>
      <c r="AN97" s="129"/>
      <c r="AO97" s="129"/>
      <c r="AP97" s="129"/>
      <c r="AQ97" s="129"/>
      <c r="AR97" s="129"/>
      <c r="AS97" s="129"/>
    </row>
    <row r="98" spans="2:45" s="127" customFormat="1" ht="24" customHeight="1">
      <c r="O98" s="128"/>
      <c r="P98" s="128"/>
      <c r="Q98" s="128"/>
      <c r="R98" s="128"/>
      <c r="S98" s="128"/>
      <c r="T98" s="128"/>
      <c r="U98" s="128"/>
      <c r="V98" s="128"/>
      <c r="W98" s="128"/>
      <c r="X98" s="128"/>
      <c r="Y98" s="128"/>
      <c r="Z98" s="128"/>
      <c r="AA98" s="128"/>
      <c r="AB98" s="128"/>
      <c r="AC98" s="128"/>
      <c r="AD98" s="128"/>
      <c r="AE98" s="128"/>
      <c r="AF98" s="128"/>
      <c r="AG98" s="128"/>
      <c r="AH98" s="128"/>
      <c r="AI98" s="128"/>
      <c r="AJ98" s="128"/>
      <c r="AK98" s="128"/>
      <c r="AL98" s="129"/>
      <c r="AM98" s="129"/>
      <c r="AN98" s="129"/>
      <c r="AO98" s="129"/>
      <c r="AP98" s="129"/>
      <c r="AQ98" s="129"/>
      <c r="AR98" s="129"/>
      <c r="AS98" s="129"/>
    </row>
    <row r="99" spans="2:45" s="127" customFormat="1" ht="24" customHeight="1">
      <c r="O99" s="128"/>
      <c r="P99" s="128"/>
      <c r="Q99" s="128"/>
      <c r="R99" s="128"/>
      <c r="S99" s="128"/>
      <c r="T99" s="128"/>
      <c r="U99" s="128"/>
      <c r="V99" s="128"/>
      <c r="W99" s="128"/>
      <c r="X99" s="128"/>
      <c r="Y99" s="128"/>
      <c r="Z99" s="128"/>
      <c r="AA99" s="128"/>
      <c r="AB99" s="128"/>
      <c r="AC99" s="128"/>
      <c r="AD99" s="128"/>
      <c r="AE99" s="128"/>
      <c r="AF99" s="128"/>
      <c r="AG99" s="128"/>
      <c r="AH99" s="128"/>
      <c r="AI99" s="128"/>
      <c r="AJ99" s="128"/>
      <c r="AK99" s="128"/>
      <c r="AL99" s="129"/>
      <c r="AM99" s="129"/>
      <c r="AN99" s="129"/>
      <c r="AO99" s="129"/>
      <c r="AP99" s="129"/>
      <c r="AQ99" s="129"/>
      <c r="AR99" s="129"/>
      <c r="AS99" s="129"/>
    </row>
    <row r="100" spans="2:45" s="127" customFormat="1" ht="24" customHeight="1">
      <c r="B100" s="130" t="s">
        <v>61</v>
      </c>
      <c r="E100" s="127" t="s">
        <v>62</v>
      </c>
      <c r="H100" s="127" t="s">
        <v>63</v>
      </c>
      <c r="O100" s="128"/>
      <c r="P100" s="128"/>
      <c r="Q100" s="128" t="s">
        <v>64</v>
      </c>
      <c r="R100" s="128"/>
      <c r="S100" s="128"/>
      <c r="T100" s="128"/>
      <c r="U100" s="128"/>
      <c r="V100" s="128"/>
      <c r="W100" s="128"/>
      <c r="X100" s="128"/>
      <c r="Y100" s="128"/>
      <c r="Z100" s="128"/>
      <c r="AA100" s="128"/>
      <c r="AB100" s="128"/>
      <c r="AC100" s="128"/>
      <c r="AD100" s="128"/>
      <c r="AE100" s="128"/>
      <c r="AF100" s="128"/>
      <c r="AG100" s="128"/>
      <c r="AH100" s="128"/>
      <c r="AI100" s="128"/>
      <c r="AJ100" s="128"/>
      <c r="AK100" s="128"/>
      <c r="AL100" s="129"/>
      <c r="AM100" s="129"/>
      <c r="AN100" s="129"/>
      <c r="AO100" s="129"/>
      <c r="AP100" s="129"/>
      <c r="AQ100" s="129"/>
      <c r="AR100" s="129"/>
      <c r="AS100" s="129"/>
    </row>
    <row r="101" spans="2:45" s="127" customFormat="1" ht="24" customHeight="1">
      <c r="B101" s="130" t="s">
        <v>65</v>
      </c>
      <c r="E101" s="127" t="s">
        <v>66</v>
      </c>
      <c r="H101" s="127" t="s">
        <v>67</v>
      </c>
      <c r="O101" s="128"/>
      <c r="P101" s="128"/>
      <c r="Q101" s="128" t="s">
        <v>68</v>
      </c>
      <c r="R101" s="128"/>
      <c r="S101" s="128"/>
      <c r="T101" s="128"/>
      <c r="U101" s="128"/>
      <c r="V101" s="128"/>
      <c r="W101" s="128"/>
      <c r="X101" s="128"/>
      <c r="Y101" s="128"/>
      <c r="Z101" s="128"/>
      <c r="AA101" s="128"/>
      <c r="AB101" s="128"/>
      <c r="AC101" s="128"/>
      <c r="AD101" s="128"/>
      <c r="AE101" s="128"/>
      <c r="AF101" s="128"/>
      <c r="AG101" s="128"/>
      <c r="AH101" s="128"/>
      <c r="AI101" s="128"/>
      <c r="AJ101" s="128"/>
      <c r="AK101" s="128"/>
      <c r="AL101" s="129"/>
      <c r="AM101" s="129"/>
      <c r="AN101" s="129"/>
      <c r="AO101" s="129"/>
      <c r="AP101" s="129"/>
      <c r="AQ101" s="129"/>
      <c r="AR101" s="129"/>
      <c r="AS101" s="129"/>
    </row>
    <row r="102" spans="2:45" s="127" customFormat="1" ht="24" customHeight="1">
      <c r="B102" s="130" t="s">
        <v>69</v>
      </c>
      <c r="E102" s="127" t="s">
        <v>70</v>
      </c>
      <c r="H102" s="127" t="s">
        <v>71</v>
      </c>
      <c r="O102" s="128"/>
      <c r="P102" s="128"/>
      <c r="Q102" s="128" t="s">
        <v>72</v>
      </c>
      <c r="R102" s="128"/>
      <c r="S102" s="128"/>
      <c r="T102" s="128"/>
      <c r="U102" s="128"/>
      <c r="V102" s="128"/>
      <c r="W102" s="128"/>
      <c r="X102" s="128"/>
      <c r="Y102" s="128"/>
      <c r="Z102" s="128"/>
      <c r="AA102" s="128"/>
      <c r="AB102" s="128"/>
      <c r="AC102" s="128"/>
      <c r="AD102" s="128"/>
      <c r="AE102" s="128"/>
      <c r="AF102" s="128"/>
      <c r="AG102" s="128"/>
      <c r="AH102" s="128"/>
      <c r="AI102" s="128"/>
      <c r="AJ102" s="128"/>
      <c r="AK102" s="128"/>
      <c r="AL102" s="129"/>
      <c r="AM102" s="129"/>
      <c r="AN102" s="129"/>
      <c r="AO102" s="129"/>
      <c r="AP102" s="129"/>
      <c r="AQ102" s="129"/>
      <c r="AR102" s="129"/>
      <c r="AS102" s="129"/>
    </row>
    <row r="103" spans="2:45" s="127" customFormat="1" ht="24" customHeight="1">
      <c r="B103" s="130" t="s">
        <v>73</v>
      </c>
      <c r="E103" s="127" t="s">
        <v>74</v>
      </c>
      <c r="H103" s="127" t="s">
        <v>75</v>
      </c>
      <c r="O103" s="128"/>
      <c r="P103" s="128"/>
      <c r="Q103" s="128" t="s">
        <v>76</v>
      </c>
      <c r="R103" s="128"/>
      <c r="S103" s="128"/>
      <c r="T103" s="128"/>
      <c r="U103" s="128"/>
      <c r="V103" s="128"/>
      <c r="W103" s="128"/>
      <c r="X103" s="128"/>
      <c r="Y103" s="128"/>
      <c r="Z103" s="128"/>
      <c r="AA103" s="128"/>
      <c r="AB103" s="128"/>
      <c r="AC103" s="128"/>
      <c r="AD103" s="128"/>
      <c r="AE103" s="128"/>
      <c r="AF103" s="128"/>
      <c r="AG103" s="128"/>
      <c r="AH103" s="128"/>
      <c r="AI103" s="128"/>
      <c r="AJ103" s="128"/>
      <c r="AK103" s="128"/>
      <c r="AL103" s="129"/>
      <c r="AM103" s="129"/>
      <c r="AN103" s="129"/>
      <c r="AO103" s="129"/>
      <c r="AP103" s="129"/>
      <c r="AQ103" s="129"/>
      <c r="AR103" s="129"/>
      <c r="AS103" s="129"/>
    </row>
    <row r="104" spans="2:45" s="127" customFormat="1" ht="24" customHeight="1">
      <c r="B104" s="130" t="s">
        <v>77</v>
      </c>
      <c r="E104" s="127" t="s">
        <v>78</v>
      </c>
      <c r="H104" s="127" t="s">
        <v>79</v>
      </c>
      <c r="O104" s="128"/>
      <c r="P104" s="128"/>
      <c r="Q104" s="128" t="s">
        <v>80</v>
      </c>
      <c r="R104" s="128"/>
      <c r="S104" s="128"/>
      <c r="T104" s="128"/>
      <c r="U104" s="128"/>
      <c r="V104" s="128"/>
      <c r="W104" s="128"/>
      <c r="X104" s="128"/>
      <c r="Y104" s="128"/>
      <c r="Z104" s="128"/>
      <c r="AA104" s="128"/>
      <c r="AB104" s="128"/>
      <c r="AC104" s="128"/>
      <c r="AD104" s="128"/>
      <c r="AE104" s="128"/>
      <c r="AF104" s="128"/>
      <c r="AG104" s="128"/>
      <c r="AH104" s="128"/>
      <c r="AI104" s="128"/>
      <c r="AJ104" s="128"/>
      <c r="AK104" s="128"/>
      <c r="AL104" s="129"/>
      <c r="AM104" s="129"/>
      <c r="AN104" s="129"/>
      <c r="AO104" s="129"/>
      <c r="AP104" s="129"/>
      <c r="AQ104" s="129"/>
      <c r="AR104" s="129"/>
      <c r="AS104" s="129"/>
    </row>
    <row r="105" spans="2:45" s="127" customFormat="1" ht="24" customHeight="1">
      <c r="B105" s="130" t="s">
        <v>81</v>
      </c>
      <c r="E105" s="127" t="s">
        <v>82</v>
      </c>
      <c r="H105" s="127" t="s">
        <v>83</v>
      </c>
      <c r="O105" s="128"/>
      <c r="P105" s="128"/>
      <c r="Q105" s="128" t="s">
        <v>84</v>
      </c>
      <c r="R105" s="128"/>
      <c r="S105" s="128"/>
      <c r="T105" s="128"/>
      <c r="U105" s="128"/>
      <c r="V105" s="128"/>
      <c r="W105" s="128"/>
      <c r="X105" s="128"/>
      <c r="Y105" s="128"/>
      <c r="Z105" s="128"/>
      <c r="AA105" s="128"/>
      <c r="AB105" s="128"/>
      <c r="AC105" s="128"/>
      <c r="AD105" s="128"/>
      <c r="AE105" s="128"/>
      <c r="AF105" s="128"/>
      <c r="AG105" s="128"/>
      <c r="AH105" s="128"/>
      <c r="AI105" s="128"/>
      <c r="AJ105" s="128"/>
      <c r="AK105" s="128"/>
      <c r="AL105" s="129"/>
      <c r="AM105" s="129"/>
      <c r="AN105" s="129"/>
      <c r="AO105" s="129"/>
      <c r="AP105" s="129"/>
      <c r="AQ105" s="129"/>
      <c r="AR105" s="129"/>
      <c r="AS105" s="129"/>
    </row>
    <row r="106" spans="2:45" s="127" customFormat="1" ht="24" customHeight="1">
      <c r="B106" s="130" t="s">
        <v>85</v>
      </c>
      <c r="E106" s="127" t="s">
        <v>86</v>
      </c>
      <c r="H106" s="127" t="s">
        <v>87</v>
      </c>
      <c r="O106" s="128"/>
      <c r="P106" s="128"/>
      <c r="Q106" s="128" t="s">
        <v>88</v>
      </c>
      <c r="R106" s="128"/>
      <c r="S106" s="128"/>
      <c r="T106" s="128"/>
      <c r="U106" s="128"/>
      <c r="V106" s="128"/>
      <c r="W106" s="128"/>
      <c r="X106" s="128"/>
      <c r="Y106" s="128"/>
      <c r="Z106" s="128"/>
      <c r="AA106" s="128"/>
      <c r="AB106" s="128"/>
      <c r="AC106" s="128"/>
      <c r="AD106" s="128"/>
      <c r="AE106" s="128"/>
      <c r="AF106" s="128"/>
      <c r="AG106" s="128"/>
      <c r="AH106" s="128"/>
      <c r="AI106" s="128"/>
      <c r="AJ106" s="128"/>
      <c r="AK106" s="128"/>
      <c r="AL106" s="129"/>
      <c r="AM106" s="129"/>
      <c r="AN106" s="129"/>
      <c r="AO106" s="129"/>
      <c r="AP106" s="129"/>
      <c r="AQ106" s="129"/>
      <c r="AR106" s="129"/>
      <c r="AS106" s="129"/>
    </row>
    <row r="107" spans="2:45" s="127" customFormat="1" ht="24" customHeight="1">
      <c r="B107" s="130" t="s">
        <v>89</v>
      </c>
      <c r="E107" s="127" t="s">
        <v>90</v>
      </c>
      <c r="H107" s="127" t="s">
        <v>91</v>
      </c>
      <c r="O107" s="128"/>
      <c r="P107" s="128"/>
      <c r="Q107" s="128" t="s">
        <v>12</v>
      </c>
      <c r="R107" s="128"/>
      <c r="S107" s="128"/>
      <c r="T107" s="128"/>
      <c r="U107" s="128"/>
      <c r="V107" s="128"/>
      <c r="W107" s="128"/>
      <c r="X107" s="128"/>
      <c r="Y107" s="128"/>
      <c r="Z107" s="128"/>
      <c r="AA107" s="128"/>
      <c r="AB107" s="128"/>
      <c r="AC107" s="128"/>
      <c r="AD107" s="128"/>
      <c r="AE107" s="128"/>
      <c r="AF107" s="128"/>
      <c r="AG107" s="128"/>
      <c r="AH107" s="128"/>
      <c r="AI107" s="128"/>
      <c r="AJ107" s="128"/>
      <c r="AK107" s="128"/>
      <c r="AL107" s="129"/>
      <c r="AM107" s="129"/>
      <c r="AN107" s="129"/>
      <c r="AO107" s="129"/>
      <c r="AP107" s="129"/>
      <c r="AQ107" s="129"/>
      <c r="AR107" s="129"/>
      <c r="AS107" s="129"/>
    </row>
    <row r="108" spans="2:45" s="127" customFormat="1" ht="24" customHeight="1">
      <c r="B108" s="130" t="s">
        <v>92</v>
      </c>
      <c r="E108" s="127" t="s">
        <v>93</v>
      </c>
      <c r="H108" s="127" t="s">
        <v>94</v>
      </c>
      <c r="O108" s="128"/>
      <c r="P108" s="128"/>
      <c r="Q108" s="128" t="s">
        <v>95</v>
      </c>
      <c r="R108" s="128"/>
      <c r="S108" s="128"/>
      <c r="T108" s="128"/>
      <c r="U108" s="128"/>
      <c r="V108" s="128"/>
      <c r="W108" s="128"/>
      <c r="X108" s="128"/>
      <c r="Y108" s="128"/>
      <c r="Z108" s="128"/>
      <c r="AA108" s="128"/>
      <c r="AB108" s="128"/>
      <c r="AC108" s="128"/>
      <c r="AD108" s="128"/>
      <c r="AE108" s="128"/>
      <c r="AF108" s="128"/>
      <c r="AG108" s="128"/>
      <c r="AH108" s="128"/>
      <c r="AI108" s="128"/>
      <c r="AJ108" s="128"/>
      <c r="AK108" s="128"/>
      <c r="AL108" s="129"/>
      <c r="AM108" s="129"/>
      <c r="AN108" s="129"/>
      <c r="AO108" s="129"/>
      <c r="AP108" s="129"/>
      <c r="AQ108" s="129"/>
      <c r="AR108" s="129"/>
      <c r="AS108" s="129"/>
    </row>
    <row r="109" spans="2:45" s="127" customFormat="1" ht="24" customHeight="1">
      <c r="B109" s="130" t="s">
        <v>96</v>
      </c>
      <c r="E109" s="127" t="s">
        <v>97</v>
      </c>
      <c r="H109" s="127" t="s">
        <v>98</v>
      </c>
      <c r="O109" s="128"/>
      <c r="P109" s="128"/>
      <c r="Q109" s="128" t="s">
        <v>99</v>
      </c>
      <c r="R109" s="128"/>
      <c r="S109" s="128"/>
      <c r="T109" s="128"/>
      <c r="U109" s="128"/>
      <c r="V109" s="128"/>
      <c r="W109" s="128"/>
      <c r="X109" s="128"/>
      <c r="Y109" s="128"/>
      <c r="Z109" s="128"/>
      <c r="AA109" s="128"/>
      <c r="AB109" s="128"/>
      <c r="AC109" s="128"/>
      <c r="AD109" s="128"/>
      <c r="AE109" s="128"/>
      <c r="AF109" s="128"/>
      <c r="AG109" s="128"/>
      <c r="AH109" s="128"/>
      <c r="AI109" s="128"/>
      <c r="AJ109" s="128"/>
      <c r="AK109" s="128"/>
      <c r="AL109" s="129"/>
      <c r="AM109" s="129"/>
      <c r="AN109" s="129"/>
      <c r="AO109" s="129"/>
      <c r="AP109" s="129"/>
      <c r="AQ109" s="129"/>
      <c r="AR109" s="129"/>
      <c r="AS109" s="129"/>
    </row>
    <row r="110" spans="2:45" s="127" customFormat="1" ht="24" customHeight="1">
      <c r="B110" s="130" t="s">
        <v>100</v>
      </c>
      <c r="E110" s="127" t="s">
        <v>101</v>
      </c>
      <c r="H110" s="127" t="s">
        <v>102</v>
      </c>
      <c r="O110" s="128"/>
      <c r="P110" s="128"/>
      <c r="Q110" s="128" t="s">
        <v>103</v>
      </c>
      <c r="R110" s="128"/>
      <c r="S110" s="128"/>
      <c r="T110" s="128"/>
      <c r="U110" s="128"/>
      <c r="V110" s="128"/>
      <c r="W110" s="128"/>
      <c r="X110" s="128"/>
      <c r="Y110" s="128"/>
      <c r="Z110" s="128"/>
      <c r="AA110" s="128"/>
      <c r="AB110" s="128"/>
      <c r="AC110" s="128"/>
      <c r="AD110" s="128"/>
      <c r="AE110" s="128"/>
      <c r="AF110" s="128"/>
      <c r="AG110" s="128"/>
      <c r="AH110" s="128"/>
      <c r="AI110" s="128"/>
      <c r="AJ110" s="128"/>
      <c r="AK110" s="128"/>
      <c r="AL110" s="129"/>
      <c r="AM110" s="129"/>
      <c r="AN110" s="129"/>
      <c r="AO110" s="129"/>
      <c r="AP110" s="129"/>
      <c r="AQ110" s="129"/>
      <c r="AR110" s="129"/>
      <c r="AS110" s="129"/>
    </row>
    <row r="111" spans="2:45" s="127" customFormat="1" ht="24" customHeight="1">
      <c r="B111" s="130" t="s">
        <v>104</v>
      </c>
      <c r="E111" s="127" t="s">
        <v>105</v>
      </c>
      <c r="H111" s="127" t="s">
        <v>106</v>
      </c>
      <c r="O111" s="128"/>
      <c r="P111" s="128"/>
      <c r="Q111" s="128" t="s">
        <v>9</v>
      </c>
      <c r="R111" s="128"/>
      <c r="S111" s="128"/>
      <c r="T111" s="128"/>
      <c r="U111" s="128"/>
      <c r="V111" s="128"/>
      <c r="W111" s="128"/>
      <c r="X111" s="128"/>
      <c r="Y111" s="128"/>
      <c r="Z111" s="128"/>
      <c r="AA111" s="128"/>
      <c r="AB111" s="128"/>
      <c r="AC111" s="128"/>
      <c r="AD111" s="128"/>
      <c r="AE111" s="128"/>
      <c r="AF111" s="128"/>
      <c r="AG111" s="128"/>
      <c r="AH111" s="128"/>
      <c r="AI111" s="128"/>
      <c r="AJ111" s="128"/>
      <c r="AK111" s="128"/>
      <c r="AL111" s="129"/>
      <c r="AM111" s="129"/>
      <c r="AN111" s="129"/>
      <c r="AO111" s="129"/>
      <c r="AP111" s="129"/>
      <c r="AQ111" s="129"/>
      <c r="AR111" s="129"/>
      <c r="AS111" s="129"/>
    </row>
    <row r="112" spans="2:45" s="127" customFormat="1" ht="24" customHeight="1">
      <c r="B112" s="130" t="s">
        <v>107</v>
      </c>
      <c r="E112" s="127" t="s">
        <v>108</v>
      </c>
      <c r="H112" s="127" t="s">
        <v>109</v>
      </c>
      <c r="O112" s="128"/>
      <c r="P112" s="128"/>
      <c r="Q112" s="128" t="s">
        <v>110</v>
      </c>
      <c r="R112" s="128"/>
      <c r="S112" s="128"/>
      <c r="T112" s="128"/>
      <c r="U112" s="128"/>
      <c r="V112" s="128"/>
      <c r="W112" s="128"/>
      <c r="X112" s="128"/>
      <c r="Y112" s="128"/>
      <c r="Z112" s="128"/>
      <c r="AA112" s="128"/>
      <c r="AB112" s="128"/>
      <c r="AC112" s="128"/>
      <c r="AD112" s="128"/>
      <c r="AE112" s="128"/>
      <c r="AF112" s="128"/>
      <c r="AG112" s="128"/>
      <c r="AH112" s="128"/>
      <c r="AI112" s="128"/>
      <c r="AJ112" s="128"/>
      <c r="AK112" s="128"/>
      <c r="AL112" s="129"/>
      <c r="AM112" s="129"/>
      <c r="AN112" s="129"/>
      <c r="AO112" s="129"/>
      <c r="AP112" s="129"/>
      <c r="AQ112" s="129"/>
      <c r="AR112" s="129"/>
      <c r="AS112" s="129"/>
    </row>
    <row r="113" spans="2:45" s="127" customFormat="1" ht="24" customHeight="1">
      <c r="B113" s="130" t="s">
        <v>111</v>
      </c>
      <c r="E113" s="127" t="s">
        <v>112</v>
      </c>
      <c r="H113" s="127" t="s">
        <v>113</v>
      </c>
      <c r="O113" s="128"/>
      <c r="P113" s="128"/>
      <c r="Q113" s="128"/>
      <c r="R113" s="128"/>
      <c r="S113" s="128"/>
      <c r="T113" s="128"/>
      <c r="U113" s="128"/>
      <c r="V113" s="128"/>
      <c r="W113" s="128"/>
      <c r="X113" s="128"/>
      <c r="Y113" s="128"/>
      <c r="Z113" s="128"/>
      <c r="AA113" s="128"/>
      <c r="AB113" s="128"/>
      <c r="AC113" s="128"/>
      <c r="AD113" s="128"/>
      <c r="AE113" s="128"/>
      <c r="AF113" s="128"/>
      <c r="AG113" s="128"/>
      <c r="AH113" s="128"/>
      <c r="AI113" s="128"/>
      <c r="AJ113" s="128"/>
      <c r="AK113" s="128"/>
      <c r="AL113" s="129"/>
      <c r="AM113" s="129"/>
      <c r="AN113" s="129"/>
      <c r="AO113" s="129"/>
      <c r="AP113" s="129"/>
      <c r="AQ113" s="129"/>
      <c r="AR113" s="129"/>
      <c r="AS113" s="129"/>
    </row>
    <row r="114" spans="2:45" s="127" customFormat="1" ht="24" customHeight="1">
      <c r="B114" s="130" t="s">
        <v>114</v>
      </c>
      <c r="E114" s="127" t="s">
        <v>115</v>
      </c>
      <c r="H114" s="127" t="s">
        <v>116</v>
      </c>
      <c r="O114" s="128"/>
      <c r="P114" s="128"/>
      <c r="Q114" s="128"/>
      <c r="R114" s="128"/>
      <c r="S114" s="128"/>
      <c r="T114" s="128"/>
      <c r="U114" s="128"/>
      <c r="V114" s="128"/>
      <c r="W114" s="128"/>
      <c r="X114" s="128"/>
      <c r="Y114" s="128"/>
      <c r="Z114" s="128"/>
      <c r="AA114" s="128"/>
      <c r="AB114" s="128"/>
      <c r="AC114" s="128"/>
      <c r="AD114" s="128"/>
      <c r="AE114" s="128"/>
      <c r="AF114" s="128"/>
      <c r="AG114" s="128"/>
      <c r="AH114" s="128"/>
      <c r="AI114" s="128"/>
      <c r="AJ114" s="128"/>
      <c r="AK114" s="128"/>
      <c r="AL114" s="129"/>
      <c r="AM114" s="129"/>
      <c r="AN114" s="129"/>
      <c r="AO114" s="129"/>
      <c r="AP114" s="129"/>
      <c r="AQ114" s="129"/>
      <c r="AR114" s="129"/>
      <c r="AS114" s="129"/>
    </row>
    <row r="115" spans="2:45" s="127" customFormat="1" ht="24" customHeight="1">
      <c r="B115" s="130" t="s">
        <v>117</v>
      </c>
      <c r="E115" s="127" t="s">
        <v>118</v>
      </c>
      <c r="H115" s="127" t="s">
        <v>119</v>
      </c>
      <c r="O115" s="128"/>
      <c r="P115" s="128"/>
      <c r="Q115" s="128"/>
      <c r="R115" s="128"/>
      <c r="S115" s="128"/>
      <c r="T115" s="128"/>
      <c r="U115" s="128"/>
      <c r="V115" s="128"/>
      <c r="W115" s="128"/>
      <c r="X115" s="128"/>
      <c r="Y115" s="128"/>
      <c r="Z115" s="128"/>
      <c r="AA115" s="128"/>
      <c r="AB115" s="128"/>
      <c r="AC115" s="128"/>
      <c r="AD115" s="128"/>
      <c r="AE115" s="128"/>
      <c r="AF115" s="128"/>
      <c r="AG115" s="128"/>
      <c r="AH115" s="128"/>
      <c r="AI115" s="128"/>
      <c r="AJ115" s="128"/>
      <c r="AK115" s="128"/>
      <c r="AL115" s="129"/>
      <c r="AM115" s="129"/>
      <c r="AN115" s="129"/>
      <c r="AO115" s="129"/>
      <c r="AP115" s="129"/>
      <c r="AQ115" s="129"/>
      <c r="AR115" s="129"/>
      <c r="AS115" s="129"/>
    </row>
    <row r="116" spans="2:45" s="127" customFormat="1" ht="24" customHeight="1">
      <c r="B116" s="130" t="s">
        <v>120</v>
      </c>
      <c r="E116" s="127" t="s">
        <v>121</v>
      </c>
      <c r="H116" s="127" t="s">
        <v>122</v>
      </c>
      <c r="O116" s="128"/>
      <c r="P116" s="128"/>
      <c r="Q116" s="128"/>
      <c r="R116" s="128"/>
      <c r="S116" s="128"/>
      <c r="T116" s="128"/>
      <c r="U116" s="128"/>
      <c r="V116" s="128"/>
      <c r="W116" s="128"/>
      <c r="X116" s="128"/>
      <c r="Y116" s="128"/>
      <c r="Z116" s="128"/>
      <c r="AA116" s="128"/>
      <c r="AB116" s="128"/>
      <c r="AC116" s="128"/>
      <c r="AD116" s="128"/>
      <c r="AE116" s="128"/>
      <c r="AF116" s="128"/>
      <c r="AG116" s="128"/>
      <c r="AH116" s="128"/>
      <c r="AI116" s="128"/>
      <c r="AJ116" s="128"/>
      <c r="AK116" s="128"/>
      <c r="AL116" s="129"/>
      <c r="AM116" s="129"/>
      <c r="AN116" s="129"/>
      <c r="AO116" s="129"/>
      <c r="AP116" s="129"/>
      <c r="AQ116" s="129"/>
      <c r="AR116" s="129"/>
      <c r="AS116" s="129"/>
    </row>
    <row r="117" spans="2:45" s="127" customFormat="1" ht="24" customHeight="1">
      <c r="B117" s="130" t="s">
        <v>123</v>
      </c>
      <c r="E117" s="127" t="s">
        <v>124</v>
      </c>
      <c r="H117" s="127" t="s">
        <v>125</v>
      </c>
      <c r="O117" s="128"/>
      <c r="P117" s="128"/>
      <c r="Q117" s="128"/>
      <c r="R117" s="128"/>
      <c r="S117" s="128"/>
      <c r="T117" s="128"/>
      <c r="U117" s="128"/>
      <c r="V117" s="128"/>
      <c r="W117" s="128"/>
      <c r="X117" s="128"/>
      <c r="Y117" s="128"/>
      <c r="Z117" s="128"/>
      <c r="AA117" s="128"/>
      <c r="AB117" s="128"/>
      <c r="AC117" s="128"/>
      <c r="AD117" s="128"/>
      <c r="AE117" s="128"/>
      <c r="AF117" s="128"/>
      <c r="AG117" s="128"/>
      <c r="AH117" s="128"/>
      <c r="AI117" s="128"/>
      <c r="AJ117" s="128"/>
      <c r="AK117" s="128"/>
      <c r="AL117" s="129"/>
      <c r="AM117" s="129"/>
      <c r="AN117" s="129"/>
      <c r="AO117" s="129"/>
      <c r="AP117" s="129"/>
      <c r="AQ117" s="129"/>
      <c r="AR117" s="129"/>
      <c r="AS117" s="129"/>
    </row>
    <row r="118" spans="2:45" s="127" customFormat="1" ht="24" customHeight="1">
      <c r="B118" s="130" t="s">
        <v>126</v>
      </c>
      <c r="E118" s="127" t="s">
        <v>127</v>
      </c>
      <c r="H118" s="127" t="s">
        <v>128</v>
      </c>
      <c r="O118" s="128"/>
      <c r="P118" s="128"/>
      <c r="Q118" s="128"/>
      <c r="R118" s="128"/>
      <c r="S118" s="128"/>
      <c r="T118" s="128"/>
      <c r="U118" s="128"/>
      <c r="V118" s="128"/>
      <c r="W118" s="128"/>
      <c r="X118" s="128"/>
      <c r="Y118" s="128"/>
      <c r="Z118" s="128"/>
      <c r="AA118" s="128"/>
      <c r="AB118" s="128"/>
      <c r="AC118" s="128"/>
      <c r="AD118" s="128"/>
      <c r="AE118" s="128"/>
      <c r="AF118" s="128"/>
      <c r="AG118" s="128"/>
      <c r="AH118" s="128"/>
      <c r="AI118" s="128"/>
      <c r="AJ118" s="128"/>
      <c r="AK118" s="128"/>
      <c r="AL118" s="129"/>
      <c r="AM118" s="129"/>
      <c r="AN118" s="129"/>
      <c r="AO118" s="129"/>
      <c r="AP118" s="129"/>
      <c r="AQ118" s="129"/>
      <c r="AR118" s="129"/>
      <c r="AS118" s="129"/>
    </row>
    <row r="119" spans="2:45" s="127" customFormat="1" ht="24" customHeight="1">
      <c r="B119" s="130" t="s">
        <v>129</v>
      </c>
      <c r="E119" s="127" t="s">
        <v>130</v>
      </c>
      <c r="H119" s="127" t="s">
        <v>131</v>
      </c>
      <c r="O119" s="128"/>
      <c r="P119" s="128"/>
      <c r="Q119" s="128"/>
      <c r="R119" s="128"/>
      <c r="S119" s="128"/>
      <c r="T119" s="128"/>
      <c r="U119" s="128"/>
      <c r="V119" s="128"/>
      <c r="W119" s="128"/>
      <c r="X119" s="128"/>
      <c r="Y119" s="128"/>
      <c r="Z119" s="128"/>
      <c r="AA119" s="128"/>
      <c r="AB119" s="128"/>
      <c r="AC119" s="128"/>
      <c r="AD119" s="128"/>
      <c r="AE119" s="128"/>
      <c r="AF119" s="128"/>
      <c r="AG119" s="128"/>
      <c r="AH119" s="128"/>
      <c r="AI119" s="128"/>
      <c r="AJ119" s="128"/>
      <c r="AK119" s="128"/>
      <c r="AL119" s="129"/>
      <c r="AM119" s="129"/>
      <c r="AN119" s="129"/>
      <c r="AO119" s="129"/>
      <c r="AP119" s="129"/>
      <c r="AQ119" s="129"/>
      <c r="AR119" s="129"/>
      <c r="AS119" s="129"/>
    </row>
    <row r="120" spans="2:45" s="127" customFormat="1" ht="24" customHeight="1">
      <c r="B120" s="130" t="s">
        <v>132</v>
      </c>
      <c r="E120" s="127" t="s">
        <v>133</v>
      </c>
      <c r="H120" s="127" t="s">
        <v>134</v>
      </c>
      <c r="O120" s="128"/>
      <c r="P120" s="128"/>
      <c r="Q120" s="128"/>
      <c r="R120" s="128"/>
      <c r="S120" s="128"/>
      <c r="T120" s="128"/>
      <c r="U120" s="128"/>
      <c r="V120" s="128"/>
      <c r="W120" s="128"/>
      <c r="X120" s="128"/>
      <c r="Y120" s="128"/>
      <c r="Z120" s="128"/>
      <c r="AA120" s="128"/>
      <c r="AB120" s="128"/>
      <c r="AC120" s="128"/>
      <c r="AD120" s="128"/>
      <c r="AE120" s="128"/>
      <c r="AF120" s="128"/>
      <c r="AG120" s="128"/>
      <c r="AH120" s="128"/>
      <c r="AI120" s="128"/>
      <c r="AJ120" s="128"/>
      <c r="AK120" s="128"/>
      <c r="AL120" s="129"/>
      <c r="AM120" s="129"/>
      <c r="AN120" s="129"/>
      <c r="AO120" s="129"/>
      <c r="AP120" s="129"/>
      <c r="AQ120" s="129"/>
      <c r="AR120" s="129"/>
      <c r="AS120" s="129"/>
    </row>
    <row r="121" spans="2:45" s="127" customFormat="1" ht="24" customHeight="1">
      <c r="B121" s="130" t="s">
        <v>135</v>
      </c>
      <c r="E121" s="127" t="s">
        <v>136</v>
      </c>
      <c r="H121" s="127" t="s">
        <v>137</v>
      </c>
      <c r="O121" s="128"/>
      <c r="P121" s="128"/>
      <c r="Q121" s="128"/>
      <c r="R121" s="128"/>
      <c r="S121" s="128"/>
      <c r="T121" s="128"/>
      <c r="U121" s="128"/>
      <c r="V121" s="128"/>
      <c r="W121" s="128"/>
      <c r="X121" s="128"/>
      <c r="Y121" s="128"/>
      <c r="Z121" s="128"/>
      <c r="AA121" s="128"/>
      <c r="AB121" s="128"/>
      <c r="AC121" s="128"/>
      <c r="AD121" s="128"/>
      <c r="AE121" s="128"/>
      <c r="AF121" s="128"/>
      <c r="AG121" s="128"/>
      <c r="AH121" s="128"/>
      <c r="AI121" s="128"/>
      <c r="AJ121" s="128"/>
      <c r="AK121" s="128"/>
      <c r="AL121" s="129"/>
      <c r="AM121" s="129"/>
      <c r="AN121" s="129"/>
      <c r="AO121" s="129"/>
      <c r="AP121" s="129"/>
      <c r="AQ121" s="129"/>
      <c r="AR121" s="129"/>
      <c r="AS121" s="129"/>
    </row>
    <row r="122" spans="2:45" s="127" customFormat="1" ht="24" customHeight="1">
      <c r="B122" s="130" t="s">
        <v>138</v>
      </c>
      <c r="E122" s="127" t="s">
        <v>139</v>
      </c>
      <c r="H122" s="127" t="s">
        <v>140</v>
      </c>
      <c r="O122" s="128"/>
      <c r="P122" s="128"/>
      <c r="Q122" s="128"/>
      <c r="R122" s="128"/>
      <c r="S122" s="128"/>
      <c r="T122" s="128"/>
      <c r="U122" s="128"/>
      <c r="V122" s="128"/>
      <c r="W122" s="128"/>
      <c r="X122" s="128"/>
      <c r="Y122" s="128"/>
      <c r="Z122" s="128"/>
      <c r="AA122" s="128"/>
      <c r="AB122" s="128"/>
      <c r="AC122" s="128"/>
      <c r="AD122" s="128"/>
      <c r="AE122" s="128"/>
      <c r="AF122" s="128"/>
      <c r="AG122" s="128"/>
      <c r="AH122" s="128"/>
      <c r="AI122" s="128"/>
      <c r="AJ122" s="128"/>
      <c r="AK122" s="128"/>
      <c r="AL122" s="129"/>
      <c r="AM122" s="129"/>
      <c r="AN122" s="129"/>
      <c r="AO122" s="129"/>
      <c r="AP122" s="129"/>
      <c r="AQ122" s="129"/>
      <c r="AR122" s="129"/>
      <c r="AS122" s="129"/>
    </row>
    <row r="123" spans="2:45" s="127" customFormat="1" ht="24" customHeight="1">
      <c r="B123" s="130" t="s">
        <v>141</v>
      </c>
      <c r="E123" s="127" t="s">
        <v>142</v>
      </c>
      <c r="H123" s="127" t="s">
        <v>143</v>
      </c>
      <c r="O123" s="128"/>
      <c r="P123" s="128"/>
      <c r="Q123" s="128"/>
      <c r="R123" s="128"/>
      <c r="S123" s="128"/>
      <c r="T123" s="128"/>
      <c r="U123" s="128"/>
      <c r="V123" s="128"/>
      <c r="W123" s="128"/>
      <c r="X123" s="128"/>
      <c r="Y123" s="128"/>
      <c r="Z123" s="128"/>
      <c r="AA123" s="128"/>
      <c r="AB123" s="128"/>
      <c r="AC123" s="128"/>
      <c r="AD123" s="128"/>
      <c r="AE123" s="128"/>
      <c r="AF123" s="128"/>
      <c r="AG123" s="128"/>
      <c r="AH123" s="128"/>
      <c r="AI123" s="128"/>
      <c r="AJ123" s="128"/>
      <c r="AK123" s="128"/>
      <c r="AL123" s="129"/>
      <c r="AM123" s="129"/>
      <c r="AN123" s="129"/>
      <c r="AO123" s="129"/>
      <c r="AP123" s="129"/>
      <c r="AQ123" s="129"/>
      <c r="AR123" s="129"/>
      <c r="AS123" s="129"/>
    </row>
    <row r="124" spans="2:45" s="127" customFormat="1" ht="24" customHeight="1">
      <c r="B124" s="130" t="s">
        <v>144</v>
      </c>
      <c r="E124" s="127" t="s">
        <v>145</v>
      </c>
      <c r="H124" s="127" t="s">
        <v>146</v>
      </c>
      <c r="O124" s="128"/>
      <c r="P124" s="128"/>
      <c r="Q124" s="128"/>
      <c r="R124" s="128"/>
      <c r="S124" s="128"/>
      <c r="T124" s="128"/>
      <c r="U124" s="128"/>
      <c r="V124" s="128"/>
      <c r="W124" s="128"/>
      <c r="X124" s="128"/>
      <c r="Y124" s="128"/>
      <c r="Z124" s="128"/>
      <c r="AA124" s="128"/>
      <c r="AB124" s="128"/>
      <c r="AC124" s="128"/>
      <c r="AD124" s="128"/>
      <c r="AE124" s="128"/>
      <c r="AF124" s="128"/>
      <c r="AG124" s="128"/>
      <c r="AH124" s="128"/>
      <c r="AI124" s="128"/>
      <c r="AJ124" s="128"/>
      <c r="AK124" s="128"/>
      <c r="AL124" s="129"/>
      <c r="AM124" s="129"/>
      <c r="AN124" s="129"/>
      <c r="AO124" s="129"/>
      <c r="AP124" s="129"/>
      <c r="AQ124" s="129"/>
      <c r="AR124" s="129"/>
      <c r="AS124" s="129"/>
    </row>
    <row r="125" spans="2:45" s="127" customFormat="1" ht="24" customHeight="1">
      <c r="B125" s="130" t="s">
        <v>147</v>
      </c>
      <c r="E125" s="127" t="s">
        <v>148</v>
      </c>
      <c r="H125" s="127" t="s">
        <v>149</v>
      </c>
      <c r="O125" s="128"/>
      <c r="P125" s="128"/>
      <c r="Q125" s="128"/>
      <c r="R125" s="128"/>
      <c r="S125" s="128"/>
      <c r="T125" s="128"/>
      <c r="U125" s="128"/>
      <c r="V125" s="128"/>
      <c r="W125" s="128"/>
      <c r="X125" s="128"/>
      <c r="Y125" s="128"/>
      <c r="Z125" s="128"/>
      <c r="AA125" s="128"/>
      <c r="AB125" s="128"/>
      <c r="AC125" s="128"/>
      <c r="AD125" s="128"/>
      <c r="AE125" s="128"/>
      <c r="AF125" s="128"/>
      <c r="AG125" s="128"/>
      <c r="AH125" s="128"/>
      <c r="AI125" s="128"/>
      <c r="AJ125" s="128"/>
      <c r="AK125" s="128"/>
      <c r="AL125" s="129"/>
      <c r="AM125" s="129"/>
      <c r="AN125" s="129"/>
      <c r="AO125" s="129"/>
      <c r="AP125" s="129"/>
      <c r="AQ125" s="129"/>
      <c r="AR125" s="129"/>
      <c r="AS125" s="129"/>
    </row>
    <row r="126" spans="2:45" s="127" customFormat="1" ht="24" customHeight="1">
      <c r="B126" s="130" t="s">
        <v>150</v>
      </c>
      <c r="E126" s="127" t="s">
        <v>151</v>
      </c>
      <c r="H126" s="127" t="s">
        <v>152</v>
      </c>
      <c r="O126" s="128"/>
      <c r="P126" s="128"/>
      <c r="Q126" s="128"/>
      <c r="R126" s="128"/>
      <c r="S126" s="128"/>
      <c r="T126" s="128"/>
      <c r="U126" s="128"/>
      <c r="V126" s="128"/>
      <c r="W126" s="128"/>
      <c r="X126" s="128"/>
      <c r="Y126" s="128"/>
      <c r="Z126" s="128"/>
      <c r="AA126" s="128"/>
      <c r="AB126" s="128"/>
      <c r="AC126" s="128"/>
      <c r="AD126" s="128"/>
      <c r="AE126" s="128"/>
      <c r="AF126" s="128"/>
      <c r="AG126" s="128"/>
      <c r="AH126" s="128"/>
      <c r="AI126" s="128"/>
      <c r="AJ126" s="128"/>
      <c r="AK126" s="128"/>
      <c r="AL126" s="129"/>
      <c r="AM126" s="129"/>
      <c r="AN126" s="129"/>
      <c r="AO126" s="129"/>
      <c r="AP126" s="129"/>
      <c r="AQ126" s="129"/>
      <c r="AR126" s="129"/>
      <c r="AS126" s="129"/>
    </row>
    <row r="127" spans="2:45" s="127" customFormat="1" ht="24" customHeight="1">
      <c r="B127" s="130" t="s">
        <v>153</v>
      </c>
      <c r="E127" s="127" t="s">
        <v>154</v>
      </c>
      <c r="H127" s="127" t="s">
        <v>155</v>
      </c>
      <c r="O127" s="128"/>
      <c r="P127" s="128"/>
      <c r="Q127" s="128"/>
      <c r="R127" s="128"/>
      <c r="S127" s="128"/>
      <c r="T127" s="128"/>
      <c r="U127" s="128"/>
      <c r="V127" s="128"/>
      <c r="W127" s="128"/>
      <c r="X127" s="128"/>
      <c r="Y127" s="128"/>
      <c r="Z127" s="128"/>
      <c r="AA127" s="128"/>
      <c r="AB127" s="128"/>
      <c r="AC127" s="128"/>
      <c r="AD127" s="128"/>
      <c r="AE127" s="128"/>
      <c r="AF127" s="128"/>
      <c r="AG127" s="128"/>
      <c r="AH127" s="128"/>
      <c r="AI127" s="128"/>
      <c r="AJ127" s="128"/>
      <c r="AK127" s="128"/>
      <c r="AL127" s="129"/>
      <c r="AM127" s="129"/>
      <c r="AN127" s="129"/>
      <c r="AO127" s="129"/>
      <c r="AP127" s="129"/>
      <c r="AQ127" s="129"/>
      <c r="AR127" s="129"/>
      <c r="AS127" s="129"/>
    </row>
    <row r="128" spans="2:45" s="127" customFormat="1" ht="24" customHeight="1">
      <c r="B128" s="130" t="s">
        <v>156</v>
      </c>
      <c r="E128" s="127" t="s">
        <v>157</v>
      </c>
      <c r="H128" s="127" t="s">
        <v>158</v>
      </c>
      <c r="O128" s="128"/>
      <c r="P128" s="128"/>
      <c r="Q128" s="128"/>
      <c r="R128" s="128"/>
      <c r="S128" s="128"/>
      <c r="T128" s="128"/>
      <c r="U128" s="128"/>
      <c r="V128" s="128"/>
      <c r="W128" s="128"/>
      <c r="X128" s="128"/>
      <c r="Y128" s="128"/>
      <c r="Z128" s="128"/>
      <c r="AA128" s="128"/>
      <c r="AB128" s="128"/>
      <c r="AC128" s="128"/>
      <c r="AD128" s="128"/>
      <c r="AE128" s="128"/>
      <c r="AF128" s="128"/>
      <c r="AG128" s="128"/>
      <c r="AH128" s="128"/>
      <c r="AI128" s="128"/>
      <c r="AJ128" s="128"/>
      <c r="AK128" s="128"/>
      <c r="AL128" s="129"/>
      <c r="AM128" s="129"/>
      <c r="AN128" s="129"/>
      <c r="AO128" s="129"/>
      <c r="AP128" s="129"/>
      <c r="AQ128" s="129"/>
      <c r="AR128" s="129"/>
      <c r="AS128" s="129"/>
    </row>
    <row r="129" spans="2:45" s="127" customFormat="1" ht="24" customHeight="1">
      <c r="B129" s="130" t="s">
        <v>159</v>
      </c>
      <c r="E129" s="127" t="s">
        <v>160</v>
      </c>
      <c r="H129" s="127" t="s">
        <v>161</v>
      </c>
      <c r="O129" s="128"/>
      <c r="P129" s="128"/>
      <c r="Q129" s="128"/>
      <c r="R129" s="128"/>
      <c r="S129" s="128"/>
      <c r="T129" s="128"/>
      <c r="U129" s="128"/>
      <c r="V129" s="128"/>
      <c r="W129" s="128"/>
      <c r="X129" s="128"/>
      <c r="Y129" s="128"/>
      <c r="Z129" s="128"/>
      <c r="AA129" s="128"/>
      <c r="AB129" s="128"/>
      <c r="AC129" s="128"/>
      <c r="AD129" s="128"/>
      <c r="AE129" s="128"/>
      <c r="AF129" s="128"/>
      <c r="AG129" s="128"/>
      <c r="AH129" s="128"/>
      <c r="AI129" s="128"/>
      <c r="AJ129" s="128"/>
      <c r="AK129" s="128"/>
      <c r="AL129" s="129"/>
      <c r="AM129" s="129"/>
      <c r="AN129" s="129"/>
      <c r="AO129" s="129"/>
      <c r="AP129" s="129"/>
      <c r="AQ129" s="129"/>
      <c r="AR129" s="129"/>
      <c r="AS129" s="129"/>
    </row>
    <row r="130" spans="2:45" s="127" customFormat="1" ht="24" customHeight="1">
      <c r="B130" s="130" t="s">
        <v>162</v>
      </c>
      <c r="E130" s="127" t="s">
        <v>163</v>
      </c>
      <c r="H130" s="127" t="s">
        <v>161</v>
      </c>
      <c r="O130" s="128"/>
      <c r="P130" s="128"/>
      <c r="Q130" s="128"/>
      <c r="R130" s="128"/>
      <c r="S130" s="128"/>
      <c r="T130" s="128"/>
      <c r="U130" s="128"/>
      <c r="V130" s="128"/>
      <c r="W130" s="128"/>
      <c r="X130" s="128"/>
      <c r="Y130" s="128"/>
      <c r="Z130" s="128"/>
      <c r="AA130" s="128"/>
      <c r="AB130" s="128"/>
      <c r="AC130" s="128"/>
      <c r="AD130" s="128"/>
      <c r="AE130" s="128"/>
      <c r="AF130" s="128"/>
      <c r="AG130" s="128"/>
      <c r="AH130" s="128"/>
      <c r="AI130" s="128"/>
      <c r="AJ130" s="128"/>
      <c r="AK130" s="128"/>
      <c r="AL130" s="129"/>
      <c r="AM130" s="129"/>
      <c r="AN130" s="129"/>
      <c r="AO130" s="129"/>
      <c r="AP130" s="129"/>
      <c r="AQ130" s="129"/>
      <c r="AR130" s="129"/>
      <c r="AS130" s="129"/>
    </row>
    <row r="131" spans="2:45" s="127" customFormat="1" ht="24" customHeight="1">
      <c r="B131" s="130" t="s">
        <v>164</v>
      </c>
      <c r="E131" s="127" t="s">
        <v>165</v>
      </c>
      <c r="H131" s="127" t="s">
        <v>166</v>
      </c>
      <c r="O131" s="128"/>
      <c r="P131" s="128"/>
      <c r="Q131" s="128"/>
      <c r="R131" s="128"/>
      <c r="S131" s="128"/>
      <c r="T131" s="128"/>
      <c r="U131" s="128"/>
      <c r="V131" s="128"/>
      <c r="W131" s="128"/>
      <c r="X131" s="128"/>
      <c r="Y131" s="128"/>
      <c r="Z131" s="128"/>
      <c r="AA131" s="128"/>
      <c r="AB131" s="128"/>
      <c r="AC131" s="128"/>
      <c r="AD131" s="128"/>
      <c r="AE131" s="128"/>
      <c r="AF131" s="128"/>
      <c r="AG131" s="128"/>
      <c r="AH131" s="128"/>
      <c r="AI131" s="128"/>
      <c r="AJ131" s="128"/>
      <c r="AK131" s="128"/>
      <c r="AL131" s="129"/>
      <c r="AM131" s="129"/>
      <c r="AN131" s="129"/>
      <c r="AO131" s="129"/>
      <c r="AP131" s="129"/>
      <c r="AQ131" s="129"/>
      <c r="AR131" s="129"/>
      <c r="AS131" s="129"/>
    </row>
    <row r="132" spans="2:45" s="127" customFormat="1" ht="24" customHeight="1">
      <c r="B132" s="130" t="s">
        <v>7</v>
      </c>
      <c r="E132" s="127" t="s">
        <v>167</v>
      </c>
      <c r="H132" s="127" t="s">
        <v>168</v>
      </c>
      <c r="O132" s="128"/>
      <c r="P132" s="128"/>
      <c r="Q132" s="128"/>
      <c r="R132" s="128"/>
      <c r="S132" s="128"/>
      <c r="T132" s="128"/>
      <c r="U132" s="128"/>
      <c r="V132" s="128"/>
      <c r="W132" s="128"/>
      <c r="X132" s="128"/>
      <c r="Y132" s="128"/>
      <c r="Z132" s="128"/>
      <c r="AA132" s="128"/>
      <c r="AB132" s="128"/>
      <c r="AC132" s="128"/>
      <c r="AD132" s="128"/>
      <c r="AE132" s="128"/>
      <c r="AF132" s="128"/>
      <c r="AG132" s="128"/>
      <c r="AH132" s="128"/>
      <c r="AI132" s="128"/>
      <c r="AJ132" s="128"/>
      <c r="AK132" s="128"/>
      <c r="AL132" s="129"/>
      <c r="AM132" s="129"/>
      <c r="AN132" s="129"/>
      <c r="AO132" s="129"/>
      <c r="AP132" s="129"/>
      <c r="AQ132" s="129"/>
      <c r="AR132" s="129"/>
      <c r="AS132" s="129"/>
    </row>
    <row r="133" spans="2:45" s="127" customFormat="1" ht="24" customHeight="1">
      <c r="B133" s="130" t="s">
        <v>169</v>
      </c>
      <c r="E133" s="127" t="s">
        <v>170</v>
      </c>
      <c r="H133" s="127" t="s">
        <v>171</v>
      </c>
      <c r="O133" s="128"/>
      <c r="P133" s="128"/>
      <c r="Q133" s="128"/>
      <c r="R133" s="128"/>
      <c r="S133" s="128"/>
      <c r="T133" s="128"/>
      <c r="U133" s="128"/>
      <c r="V133" s="128"/>
      <c r="W133" s="128"/>
      <c r="X133" s="128"/>
      <c r="Y133" s="128"/>
      <c r="Z133" s="128"/>
      <c r="AA133" s="128"/>
      <c r="AB133" s="128"/>
      <c r="AC133" s="128"/>
      <c r="AD133" s="128"/>
      <c r="AE133" s="128"/>
      <c r="AF133" s="128"/>
      <c r="AG133" s="128"/>
      <c r="AH133" s="128"/>
      <c r="AI133" s="128"/>
      <c r="AJ133" s="128"/>
      <c r="AK133" s="128"/>
      <c r="AL133" s="129"/>
      <c r="AM133" s="129"/>
      <c r="AN133" s="129"/>
      <c r="AO133" s="129"/>
      <c r="AP133" s="129"/>
      <c r="AQ133" s="129"/>
      <c r="AR133" s="129"/>
      <c r="AS133" s="129"/>
    </row>
    <row r="134" spans="2:45" s="127" customFormat="1" ht="24" customHeight="1">
      <c r="B134" s="130" t="s">
        <v>172</v>
      </c>
      <c r="E134" s="127" t="s">
        <v>173</v>
      </c>
      <c r="H134" s="127" t="s">
        <v>174</v>
      </c>
      <c r="O134" s="128"/>
      <c r="P134" s="128"/>
      <c r="Q134" s="128"/>
      <c r="R134" s="128"/>
      <c r="S134" s="128"/>
      <c r="T134" s="128"/>
      <c r="U134" s="128"/>
      <c r="V134" s="128"/>
      <c r="W134" s="128"/>
      <c r="X134" s="128"/>
      <c r="Y134" s="128"/>
      <c r="Z134" s="128"/>
      <c r="AA134" s="128"/>
      <c r="AB134" s="128"/>
      <c r="AC134" s="128"/>
      <c r="AD134" s="128"/>
      <c r="AE134" s="128"/>
      <c r="AF134" s="128"/>
      <c r="AG134" s="128"/>
      <c r="AH134" s="128"/>
      <c r="AI134" s="128"/>
      <c r="AJ134" s="128"/>
      <c r="AK134" s="128"/>
      <c r="AL134" s="129"/>
      <c r="AM134" s="129"/>
      <c r="AN134" s="129"/>
      <c r="AO134" s="129"/>
      <c r="AP134" s="129"/>
      <c r="AQ134" s="129"/>
      <c r="AR134" s="129"/>
      <c r="AS134" s="129"/>
    </row>
    <row r="135" spans="2:45" s="127" customFormat="1" ht="24" customHeight="1">
      <c r="B135" s="130" t="s">
        <v>175</v>
      </c>
      <c r="E135" s="127" t="s">
        <v>176</v>
      </c>
      <c r="H135" s="127" t="s">
        <v>177</v>
      </c>
      <c r="O135" s="128"/>
      <c r="P135" s="128"/>
      <c r="Q135" s="128"/>
      <c r="R135" s="128"/>
      <c r="S135" s="128"/>
      <c r="T135" s="128"/>
      <c r="U135" s="128"/>
      <c r="V135" s="128"/>
      <c r="W135" s="128"/>
      <c r="X135" s="128"/>
      <c r="Y135" s="128"/>
      <c r="Z135" s="128"/>
      <c r="AA135" s="128"/>
      <c r="AB135" s="128"/>
      <c r="AC135" s="128"/>
      <c r="AD135" s="128"/>
      <c r="AE135" s="128"/>
      <c r="AF135" s="128"/>
      <c r="AG135" s="128"/>
      <c r="AH135" s="128"/>
      <c r="AI135" s="128"/>
      <c r="AJ135" s="128"/>
      <c r="AK135" s="128"/>
      <c r="AL135" s="129"/>
      <c r="AM135" s="129"/>
      <c r="AN135" s="129"/>
      <c r="AO135" s="129"/>
      <c r="AP135" s="129"/>
      <c r="AQ135" s="129"/>
      <c r="AR135" s="129"/>
      <c r="AS135" s="129"/>
    </row>
    <row r="136" spans="2:45" s="127" customFormat="1" ht="24" customHeight="1">
      <c r="B136" s="130" t="s">
        <v>178</v>
      </c>
      <c r="E136" s="127" t="s">
        <v>179</v>
      </c>
      <c r="H136" s="127" t="s">
        <v>180</v>
      </c>
      <c r="O136" s="128"/>
      <c r="P136" s="128"/>
      <c r="Q136" s="128"/>
      <c r="R136" s="128"/>
      <c r="S136" s="128"/>
      <c r="T136" s="128"/>
      <c r="U136" s="128"/>
      <c r="V136" s="128"/>
      <c r="W136" s="128"/>
      <c r="X136" s="128"/>
      <c r="Y136" s="128"/>
      <c r="Z136" s="128"/>
      <c r="AA136" s="128"/>
      <c r="AB136" s="128"/>
      <c r="AC136" s="128"/>
      <c r="AD136" s="128"/>
      <c r="AE136" s="128"/>
      <c r="AF136" s="128"/>
      <c r="AG136" s="128"/>
      <c r="AH136" s="128"/>
      <c r="AI136" s="128"/>
      <c r="AJ136" s="128"/>
      <c r="AK136" s="128"/>
      <c r="AL136" s="129"/>
      <c r="AM136" s="129"/>
      <c r="AN136" s="129"/>
      <c r="AO136" s="129"/>
      <c r="AP136" s="129"/>
      <c r="AQ136" s="129"/>
      <c r="AR136" s="129"/>
      <c r="AS136" s="129"/>
    </row>
    <row r="137" spans="2:45" s="127" customFormat="1" ht="24" customHeight="1">
      <c r="B137" s="130" t="s">
        <v>181</v>
      </c>
      <c r="H137" s="127" t="s">
        <v>182</v>
      </c>
      <c r="O137" s="128"/>
      <c r="P137" s="128"/>
      <c r="Q137" s="128"/>
      <c r="R137" s="128"/>
      <c r="S137" s="128"/>
      <c r="T137" s="128"/>
      <c r="U137" s="128"/>
      <c r="V137" s="128"/>
      <c r="W137" s="128"/>
      <c r="X137" s="128"/>
      <c r="Y137" s="128"/>
      <c r="Z137" s="128"/>
      <c r="AA137" s="128"/>
      <c r="AB137" s="128"/>
      <c r="AC137" s="128"/>
      <c r="AD137" s="128"/>
      <c r="AE137" s="128"/>
      <c r="AF137" s="128"/>
      <c r="AG137" s="128"/>
      <c r="AH137" s="128"/>
      <c r="AI137" s="128"/>
      <c r="AJ137" s="128"/>
      <c r="AK137" s="128"/>
      <c r="AL137" s="129"/>
      <c r="AM137" s="129"/>
      <c r="AN137" s="129"/>
      <c r="AO137" s="129"/>
      <c r="AP137" s="129"/>
      <c r="AQ137" s="129"/>
      <c r="AR137" s="129"/>
      <c r="AS137" s="129"/>
    </row>
    <row r="138" spans="2:45" s="127" customFormat="1" ht="24" customHeight="1">
      <c r="B138" s="130" t="s">
        <v>183</v>
      </c>
      <c r="H138" s="127" t="s">
        <v>184</v>
      </c>
      <c r="O138" s="128"/>
      <c r="P138" s="128"/>
      <c r="Q138" s="128"/>
      <c r="R138" s="128"/>
      <c r="S138" s="128"/>
      <c r="T138" s="128"/>
      <c r="U138" s="128"/>
      <c r="V138" s="128"/>
      <c r="W138" s="128"/>
      <c r="X138" s="128"/>
      <c r="Y138" s="128"/>
      <c r="Z138" s="128"/>
      <c r="AA138" s="128"/>
      <c r="AB138" s="128"/>
      <c r="AC138" s="128"/>
      <c r="AD138" s="128"/>
      <c r="AE138" s="128"/>
      <c r="AF138" s="128"/>
      <c r="AG138" s="128"/>
      <c r="AH138" s="128"/>
      <c r="AI138" s="128"/>
      <c r="AJ138" s="128"/>
      <c r="AK138" s="128"/>
      <c r="AL138" s="129"/>
      <c r="AM138" s="129"/>
      <c r="AN138" s="129"/>
      <c r="AO138" s="129"/>
      <c r="AP138" s="129"/>
      <c r="AQ138" s="129"/>
      <c r="AR138" s="129"/>
      <c r="AS138" s="129"/>
    </row>
    <row r="139" spans="2:45" s="127" customFormat="1" ht="24" customHeight="1">
      <c r="B139" s="130" t="s">
        <v>185</v>
      </c>
      <c r="H139" s="127" t="s">
        <v>186</v>
      </c>
      <c r="O139" s="128"/>
      <c r="P139" s="128"/>
      <c r="Q139" s="128"/>
      <c r="R139" s="128"/>
      <c r="S139" s="128"/>
      <c r="T139" s="128"/>
      <c r="U139" s="128"/>
      <c r="V139" s="128"/>
      <c r="W139" s="128"/>
      <c r="X139" s="128"/>
      <c r="Y139" s="128"/>
      <c r="Z139" s="128"/>
      <c r="AA139" s="128"/>
      <c r="AB139" s="128"/>
      <c r="AC139" s="128"/>
      <c r="AD139" s="128"/>
      <c r="AE139" s="128"/>
      <c r="AF139" s="128"/>
      <c r="AG139" s="128"/>
      <c r="AH139" s="128"/>
      <c r="AI139" s="128"/>
      <c r="AJ139" s="128"/>
      <c r="AK139" s="128"/>
      <c r="AL139" s="129"/>
      <c r="AM139" s="129"/>
      <c r="AN139" s="129"/>
      <c r="AO139" s="129"/>
      <c r="AP139" s="129"/>
      <c r="AQ139" s="129"/>
      <c r="AR139" s="129"/>
      <c r="AS139" s="129"/>
    </row>
    <row r="140" spans="2:45" s="127" customFormat="1" ht="24" customHeight="1">
      <c r="B140" s="130" t="s">
        <v>185</v>
      </c>
      <c r="H140" s="127" t="s">
        <v>187</v>
      </c>
      <c r="O140" s="128"/>
      <c r="P140" s="128"/>
      <c r="Q140" s="128"/>
      <c r="R140" s="128"/>
      <c r="S140" s="128"/>
      <c r="T140" s="128"/>
      <c r="U140" s="128"/>
      <c r="V140" s="128"/>
      <c r="W140" s="128"/>
      <c r="X140" s="128"/>
      <c r="Y140" s="128"/>
      <c r="Z140" s="128"/>
      <c r="AA140" s="128"/>
      <c r="AB140" s="128"/>
      <c r="AC140" s="128"/>
      <c r="AD140" s="128"/>
      <c r="AE140" s="128"/>
      <c r="AF140" s="128"/>
      <c r="AG140" s="128"/>
      <c r="AH140" s="128"/>
      <c r="AI140" s="128"/>
      <c r="AJ140" s="128"/>
      <c r="AK140" s="128"/>
      <c r="AL140" s="129"/>
      <c r="AM140" s="129"/>
      <c r="AN140" s="129"/>
      <c r="AO140" s="129"/>
      <c r="AP140" s="129"/>
      <c r="AQ140" s="129"/>
      <c r="AR140" s="129"/>
      <c r="AS140" s="129"/>
    </row>
    <row r="141" spans="2:45" s="127" customFormat="1" ht="24" customHeight="1">
      <c r="B141" s="130" t="s">
        <v>188</v>
      </c>
      <c r="H141" s="127" t="s">
        <v>189</v>
      </c>
      <c r="O141" s="128"/>
      <c r="P141" s="128"/>
      <c r="Q141" s="128"/>
      <c r="R141" s="128"/>
      <c r="S141" s="128"/>
      <c r="T141" s="128"/>
      <c r="U141" s="128"/>
      <c r="V141" s="128"/>
      <c r="W141" s="128"/>
      <c r="X141" s="128"/>
      <c r="Y141" s="128"/>
      <c r="Z141" s="128"/>
      <c r="AA141" s="128"/>
      <c r="AB141" s="128"/>
      <c r="AC141" s="128"/>
      <c r="AD141" s="128"/>
      <c r="AE141" s="128"/>
      <c r="AF141" s="128"/>
      <c r="AG141" s="128"/>
      <c r="AH141" s="128"/>
      <c r="AI141" s="128"/>
      <c r="AJ141" s="128"/>
      <c r="AK141" s="128"/>
      <c r="AL141" s="129"/>
      <c r="AM141" s="129"/>
      <c r="AN141" s="129"/>
      <c r="AO141" s="129"/>
      <c r="AP141" s="129"/>
      <c r="AQ141" s="129"/>
      <c r="AR141" s="129"/>
      <c r="AS141" s="129"/>
    </row>
    <row r="142" spans="2:45" s="127" customFormat="1" ht="24" customHeight="1">
      <c r="B142" s="130" t="s">
        <v>190</v>
      </c>
      <c r="H142" s="127" t="s">
        <v>191</v>
      </c>
      <c r="O142" s="128"/>
      <c r="P142" s="128"/>
      <c r="Q142" s="128"/>
      <c r="R142" s="128"/>
      <c r="S142" s="128"/>
      <c r="T142" s="128"/>
      <c r="U142" s="128"/>
      <c r="V142" s="128"/>
      <c r="W142" s="128"/>
      <c r="X142" s="128"/>
      <c r="Y142" s="128"/>
      <c r="Z142" s="128"/>
      <c r="AA142" s="128"/>
      <c r="AB142" s="128"/>
      <c r="AC142" s="128"/>
      <c r="AD142" s="128"/>
      <c r="AE142" s="128"/>
      <c r="AF142" s="128"/>
      <c r="AG142" s="128"/>
      <c r="AH142" s="128"/>
      <c r="AI142" s="128"/>
      <c r="AJ142" s="128"/>
      <c r="AK142" s="128"/>
      <c r="AL142" s="129"/>
      <c r="AM142" s="129"/>
      <c r="AN142" s="129"/>
      <c r="AO142" s="129"/>
      <c r="AP142" s="129"/>
      <c r="AQ142" s="129"/>
      <c r="AR142" s="129"/>
      <c r="AS142" s="129"/>
    </row>
    <row r="143" spans="2:45" s="127" customFormat="1" ht="24" customHeight="1">
      <c r="B143" s="130" t="s">
        <v>192</v>
      </c>
      <c r="H143" s="127" t="s">
        <v>193</v>
      </c>
      <c r="O143" s="128"/>
      <c r="P143" s="128"/>
      <c r="Q143" s="128"/>
      <c r="R143" s="128"/>
      <c r="S143" s="128"/>
      <c r="T143" s="128"/>
      <c r="U143" s="128"/>
      <c r="V143" s="128"/>
      <c r="W143" s="128"/>
      <c r="X143" s="128"/>
      <c r="Y143" s="128"/>
      <c r="Z143" s="128"/>
      <c r="AA143" s="128"/>
      <c r="AB143" s="128"/>
      <c r="AC143" s="128"/>
      <c r="AD143" s="128"/>
      <c r="AE143" s="128"/>
      <c r="AF143" s="128"/>
      <c r="AG143" s="128"/>
      <c r="AH143" s="128"/>
      <c r="AI143" s="128"/>
      <c r="AJ143" s="128"/>
      <c r="AK143" s="128"/>
      <c r="AL143" s="129"/>
      <c r="AM143" s="129"/>
      <c r="AN143" s="129"/>
      <c r="AO143" s="129"/>
      <c r="AP143" s="129"/>
      <c r="AQ143" s="129"/>
      <c r="AR143" s="129"/>
      <c r="AS143" s="129"/>
    </row>
    <row r="144" spans="2:45" s="127" customFormat="1" ht="24" customHeight="1">
      <c r="B144" s="130" t="s">
        <v>194</v>
      </c>
      <c r="H144" s="127" t="s">
        <v>195</v>
      </c>
      <c r="O144" s="128"/>
      <c r="P144" s="128"/>
      <c r="Q144" s="128"/>
      <c r="R144" s="128"/>
      <c r="S144" s="128"/>
      <c r="T144" s="128"/>
      <c r="U144" s="128"/>
      <c r="V144" s="128"/>
      <c r="W144" s="128"/>
      <c r="X144" s="128"/>
      <c r="Y144" s="128"/>
      <c r="Z144" s="128"/>
      <c r="AA144" s="128"/>
      <c r="AB144" s="128"/>
      <c r="AC144" s="128"/>
      <c r="AD144" s="128"/>
      <c r="AE144" s="128"/>
      <c r="AF144" s="128"/>
      <c r="AG144" s="128"/>
      <c r="AH144" s="128"/>
      <c r="AI144" s="128"/>
      <c r="AJ144" s="128"/>
      <c r="AK144" s="128"/>
      <c r="AL144" s="129"/>
      <c r="AM144" s="129"/>
      <c r="AN144" s="129"/>
      <c r="AO144" s="129"/>
      <c r="AP144" s="129"/>
      <c r="AQ144" s="129"/>
      <c r="AR144" s="129"/>
      <c r="AS144" s="129"/>
    </row>
    <row r="145" spans="2:45" s="127" customFormat="1" ht="24" customHeight="1">
      <c r="B145" s="130" t="s">
        <v>196</v>
      </c>
      <c r="H145" s="127" t="s">
        <v>195</v>
      </c>
      <c r="O145" s="128"/>
      <c r="P145" s="128"/>
      <c r="Q145" s="128"/>
      <c r="R145" s="128"/>
      <c r="S145" s="128"/>
      <c r="T145" s="128"/>
      <c r="U145" s="128"/>
      <c r="V145" s="128"/>
      <c r="W145" s="128"/>
      <c r="X145" s="128"/>
      <c r="Y145" s="128"/>
      <c r="Z145" s="128"/>
      <c r="AA145" s="128"/>
      <c r="AB145" s="128"/>
      <c r="AC145" s="128"/>
      <c r="AD145" s="128"/>
      <c r="AE145" s="128"/>
      <c r="AF145" s="128"/>
      <c r="AG145" s="128"/>
      <c r="AH145" s="128"/>
      <c r="AI145" s="128"/>
      <c r="AJ145" s="128"/>
      <c r="AK145" s="128"/>
      <c r="AL145" s="129"/>
      <c r="AM145" s="129"/>
      <c r="AN145" s="129"/>
      <c r="AO145" s="129"/>
      <c r="AP145" s="129"/>
      <c r="AQ145" s="129"/>
      <c r="AR145" s="129"/>
      <c r="AS145" s="129"/>
    </row>
    <row r="146" spans="2:45" s="127" customFormat="1" ht="24" customHeight="1">
      <c r="B146" s="130" t="s">
        <v>197</v>
      </c>
      <c r="H146" s="127" t="s">
        <v>198</v>
      </c>
      <c r="O146" s="128"/>
      <c r="P146" s="128"/>
      <c r="Q146" s="128"/>
      <c r="R146" s="128"/>
      <c r="S146" s="128"/>
      <c r="T146" s="128"/>
      <c r="U146" s="128"/>
      <c r="V146" s="128"/>
      <c r="W146" s="128"/>
      <c r="X146" s="128"/>
      <c r="Y146" s="128"/>
      <c r="Z146" s="128"/>
      <c r="AA146" s="128"/>
      <c r="AB146" s="128"/>
      <c r="AC146" s="128"/>
      <c r="AD146" s="128"/>
      <c r="AE146" s="128"/>
      <c r="AF146" s="128"/>
      <c r="AG146" s="128"/>
      <c r="AH146" s="128"/>
      <c r="AI146" s="128"/>
      <c r="AJ146" s="128"/>
      <c r="AK146" s="128"/>
      <c r="AL146" s="129"/>
      <c r="AM146" s="129"/>
      <c r="AN146" s="129"/>
      <c r="AO146" s="129"/>
      <c r="AP146" s="129"/>
      <c r="AQ146" s="129"/>
      <c r="AR146" s="129"/>
      <c r="AS146" s="129"/>
    </row>
    <row r="147" spans="2:45" s="127" customFormat="1" ht="24" customHeight="1">
      <c r="B147" s="130" t="s">
        <v>199</v>
      </c>
      <c r="H147" s="127" t="s">
        <v>200</v>
      </c>
      <c r="O147" s="128"/>
      <c r="P147" s="128"/>
      <c r="Q147" s="128"/>
      <c r="R147" s="128"/>
      <c r="S147" s="128"/>
      <c r="T147" s="128"/>
      <c r="U147" s="128"/>
      <c r="V147" s="128"/>
      <c r="W147" s="128"/>
      <c r="X147" s="128"/>
      <c r="Y147" s="128"/>
      <c r="Z147" s="128"/>
      <c r="AA147" s="128"/>
      <c r="AB147" s="128"/>
      <c r="AC147" s="128"/>
      <c r="AD147" s="128"/>
      <c r="AE147" s="128"/>
      <c r="AF147" s="128"/>
      <c r="AG147" s="128"/>
      <c r="AH147" s="128"/>
      <c r="AI147" s="128"/>
      <c r="AJ147" s="128"/>
      <c r="AK147" s="128"/>
      <c r="AL147" s="129"/>
      <c r="AM147" s="129"/>
      <c r="AN147" s="129"/>
      <c r="AO147" s="129"/>
      <c r="AP147" s="129"/>
      <c r="AQ147" s="129"/>
      <c r="AR147" s="129"/>
      <c r="AS147" s="129"/>
    </row>
    <row r="148" spans="2:45" s="127" customFormat="1" ht="24" customHeight="1">
      <c r="B148" s="130" t="s">
        <v>201</v>
      </c>
      <c r="H148" s="127" t="s">
        <v>202</v>
      </c>
      <c r="O148" s="128"/>
      <c r="P148" s="128"/>
      <c r="Q148" s="128"/>
      <c r="R148" s="128"/>
      <c r="S148" s="128"/>
      <c r="T148" s="128"/>
      <c r="U148" s="128"/>
      <c r="V148" s="128"/>
      <c r="W148" s="128"/>
      <c r="X148" s="128"/>
      <c r="Y148" s="128"/>
      <c r="Z148" s="128"/>
      <c r="AA148" s="128"/>
      <c r="AB148" s="128"/>
      <c r="AC148" s="128"/>
      <c r="AD148" s="128"/>
      <c r="AE148" s="128"/>
      <c r="AF148" s="128"/>
      <c r="AG148" s="128"/>
      <c r="AH148" s="128"/>
      <c r="AI148" s="128"/>
      <c r="AJ148" s="128"/>
      <c r="AK148" s="128"/>
      <c r="AL148" s="129"/>
      <c r="AM148" s="129"/>
      <c r="AN148" s="129"/>
      <c r="AO148" s="129"/>
      <c r="AP148" s="129"/>
      <c r="AQ148" s="129"/>
      <c r="AR148" s="129"/>
      <c r="AS148" s="129"/>
    </row>
    <row r="149" spans="2:45" s="127" customFormat="1" ht="24" customHeight="1">
      <c r="B149" s="130" t="s">
        <v>203</v>
      </c>
      <c r="H149" s="127" t="s">
        <v>204</v>
      </c>
      <c r="O149" s="128"/>
      <c r="P149" s="128"/>
      <c r="Q149" s="128"/>
      <c r="R149" s="128"/>
      <c r="S149" s="128"/>
      <c r="T149" s="128"/>
      <c r="U149" s="128"/>
      <c r="V149" s="128"/>
      <c r="W149" s="128"/>
      <c r="X149" s="128"/>
      <c r="Y149" s="128"/>
      <c r="Z149" s="128"/>
      <c r="AA149" s="128"/>
      <c r="AB149" s="128"/>
      <c r="AC149" s="128"/>
      <c r="AD149" s="128"/>
      <c r="AE149" s="128"/>
      <c r="AF149" s="128"/>
      <c r="AG149" s="128"/>
      <c r="AH149" s="128"/>
      <c r="AI149" s="128"/>
      <c r="AJ149" s="128"/>
      <c r="AK149" s="128"/>
      <c r="AL149" s="129"/>
      <c r="AM149" s="129"/>
      <c r="AN149" s="129"/>
      <c r="AO149" s="129"/>
      <c r="AP149" s="129"/>
      <c r="AQ149" s="129"/>
      <c r="AR149" s="129"/>
      <c r="AS149" s="129"/>
    </row>
    <row r="150" spans="2:45" s="127" customFormat="1" ht="24" customHeight="1">
      <c r="B150" s="130" t="s">
        <v>205</v>
      </c>
      <c r="H150" s="127" t="s">
        <v>204</v>
      </c>
      <c r="O150" s="128"/>
      <c r="P150" s="128"/>
      <c r="Q150" s="128"/>
      <c r="R150" s="128"/>
      <c r="S150" s="128"/>
      <c r="T150" s="128"/>
      <c r="U150" s="128"/>
      <c r="V150" s="128"/>
      <c r="W150" s="128"/>
      <c r="X150" s="128"/>
      <c r="Y150" s="128"/>
      <c r="Z150" s="128"/>
      <c r="AA150" s="128"/>
      <c r="AB150" s="128"/>
      <c r="AC150" s="128"/>
      <c r="AD150" s="128"/>
      <c r="AE150" s="128"/>
      <c r="AF150" s="128"/>
      <c r="AG150" s="128"/>
      <c r="AH150" s="128"/>
      <c r="AI150" s="128"/>
      <c r="AJ150" s="128"/>
      <c r="AK150" s="128"/>
      <c r="AL150" s="129"/>
      <c r="AM150" s="129"/>
      <c r="AN150" s="129"/>
      <c r="AO150" s="129"/>
      <c r="AP150" s="129"/>
      <c r="AQ150" s="129"/>
      <c r="AR150" s="129"/>
      <c r="AS150" s="129"/>
    </row>
    <row r="151" spans="2:45" s="127" customFormat="1" ht="24" customHeight="1">
      <c r="B151" s="130" t="s">
        <v>206</v>
      </c>
      <c r="H151" s="127" t="s">
        <v>207</v>
      </c>
      <c r="O151" s="128"/>
      <c r="P151" s="128"/>
      <c r="Q151" s="128"/>
      <c r="R151" s="128"/>
      <c r="S151" s="128"/>
      <c r="T151" s="128"/>
      <c r="U151" s="128"/>
      <c r="V151" s="128"/>
      <c r="W151" s="128"/>
      <c r="X151" s="128"/>
      <c r="Y151" s="128"/>
      <c r="Z151" s="128"/>
      <c r="AA151" s="128"/>
      <c r="AB151" s="128"/>
      <c r="AC151" s="128"/>
      <c r="AD151" s="128"/>
      <c r="AE151" s="128"/>
      <c r="AF151" s="128"/>
      <c r="AG151" s="128"/>
      <c r="AH151" s="128"/>
      <c r="AI151" s="128"/>
      <c r="AJ151" s="128"/>
      <c r="AK151" s="128"/>
      <c r="AL151" s="129"/>
      <c r="AM151" s="129"/>
      <c r="AN151" s="129"/>
      <c r="AO151" s="129"/>
      <c r="AP151" s="129"/>
      <c r="AQ151" s="129"/>
      <c r="AR151" s="129"/>
      <c r="AS151" s="129"/>
    </row>
    <row r="152" spans="2:45" s="127" customFormat="1" ht="24" customHeight="1">
      <c r="B152" s="130" t="s">
        <v>208</v>
      </c>
      <c r="H152" s="127" t="s">
        <v>209</v>
      </c>
      <c r="O152" s="128"/>
      <c r="P152" s="128"/>
      <c r="Q152" s="128"/>
      <c r="R152" s="128"/>
      <c r="S152" s="128"/>
      <c r="T152" s="128"/>
      <c r="U152" s="128"/>
      <c r="V152" s="128"/>
      <c r="W152" s="128"/>
      <c r="X152" s="128"/>
      <c r="Y152" s="128"/>
      <c r="Z152" s="128"/>
      <c r="AA152" s="128"/>
      <c r="AB152" s="128"/>
      <c r="AC152" s="128"/>
      <c r="AD152" s="128"/>
      <c r="AE152" s="128"/>
      <c r="AF152" s="128"/>
      <c r="AG152" s="128"/>
      <c r="AH152" s="128"/>
      <c r="AI152" s="128"/>
      <c r="AJ152" s="128"/>
      <c r="AK152" s="128"/>
      <c r="AL152" s="129"/>
      <c r="AM152" s="129"/>
      <c r="AN152" s="129"/>
      <c r="AO152" s="129"/>
      <c r="AP152" s="129"/>
      <c r="AQ152" s="129"/>
      <c r="AR152" s="129"/>
      <c r="AS152" s="129"/>
    </row>
    <row r="153" spans="2:45" s="127" customFormat="1" ht="24" customHeight="1">
      <c r="B153" s="130" t="s">
        <v>210</v>
      </c>
      <c r="H153" s="127" t="s">
        <v>211</v>
      </c>
      <c r="O153" s="128"/>
      <c r="P153" s="128"/>
      <c r="Q153" s="128"/>
      <c r="R153" s="128"/>
      <c r="S153" s="128"/>
      <c r="T153" s="128"/>
      <c r="U153" s="128"/>
      <c r="V153" s="128"/>
      <c r="W153" s="128"/>
      <c r="X153" s="128"/>
      <c r="Y153" s="128"/>
      <c r="Z153" s="128"/>
      <c r="AA153" s="128"/>
      <c r="AB153" s="128"/>
      <c r="AC153" s="128"/>
      <c r="AD153" s="128"/>
      <c r="AE153" s="128"/>
      <c r="AF153" s="128"/>
      <c r="AG153" s="128"/>
      <c r="AH153" s="128"/>
      <c r="AI153" s="128"/>
      <c r="AJ153" s="128"/>
      <c r="AK153" s="128"/>
      <c r="AL153" s="129"/>
      <c r="AM153" s="129"/>
      <c r="AN153" s="129"/>
      <c r="AO153" s="129"/>
      <c r="AP153" s="129"/>
      <c r="AQ153" s="129"/>
      <c r="AR153" s="129"/>
      <c r="AS153" s="129"/>
    </row>
    <row r="154" spans="2:45" s="127" customFormat="1" ht="24" customHeight="1">
      <c r="B154" s="130" t="s">
        <v>212</v>
      </c>
      <c r="H154" s="127" t="s">
        <v>213</v>
      </c>
      <c r="O154" s="128"/>
      <c r="P154" s="128"/>
      <c r="Q154" s="128"/>
      <c r="R154" s="128"/>
      <c r="S154" s="128"/>
      <c r="T154" s="128"/>
      <c r="U154" s="128"/>
      <c r="V154" s="128"/>
      <c r="W154" s="128"/>
      <c r="X154" s="128"/>
      <c r="Y154" s="128"/>
      <c r="Z154" s="128"/>
      <c r="AA154" s="128"/>
      <c r="AB154" s="128"/>
      <c r="AC154" s="128"/>
      <c r="AD154" s="128"/>
      <c r="AE154" s="128"/>
      <c r="AF154" s="128"/>
      <c r="AG154" s="128"/>
      <c r="AH154" s="128"/>
      <c r="AI154" s="128"/>
      <c r="AJ154" s="128"/>
      <c r="AK154" s="128"/>
      <c r="AL154" s="129"/>
      <c r="AM154" s="129"/>
      <c r="AN154" s="129"/>
      <c r="AO154" s="129"/>
      <c r="AP154" s="129"/>
      <c r="AQ154" s="129"/>
      <c r="AR154" s="129"/>
      <c r="AS154" s="129"/>
    </row>
    <row r="155" spans="2:45" s="127" customFormat="1" ht="24" customHeight="1">
      <c r="B155" s="130" t="s">
        <v>214</v>
      </c>
      <c r="H155" s="127" t="s">
        <v>215</v>
      </c>
      <c r="O155" s="128"/>
      <c r="P155" s="128"/>
      <c r="Q155" s="128"/>
      <c r="R155" s="128"/>
      <c r="S155" s="128"/>
      <c r="T155" s="128"/>
      <c r="U155" s="128"/>
      <c r="V155" s="128"/>
      <c r="W155" s="128"/>
      <c r="X155" s="128"/>
      <c r="Y155" s="128"/>
      <c r="Z155" s="128"/>
      <c r="AA155" s="128"/>
      <c r="AB155" s="128"/>
      <c r="AC155" s="128"/>
      <c r="AD155" s="128"/>
      <c r="AE155" s="128"/>
      <c r="AF155" s="128"/>
      <c r="AG155" s="128"/>
      <c r="AH155" s="128"/>
      <c r="AI155" s="128"/>
      <c r="AJ155" s="128"/>
      <c r="AK155" s="128"/>
      <c r="AL155" s="129"/>
      <c r="AM155" s="129"/>
      <c r="AN155" s="129"/>
      <c r="AO155" s="129"/>
      <c r="AP155" s="129"/>
      <c r="AQ155" s="129"/>
      <c r="AR155" s="129"/>
      <c r="AS155" s="129"/>
    </row>
    <row r="156" spans="2:45" s="127" customFormat="1" ht="24" customHeight="1">
      <c r="B156" s="130" t="s">
        <v>216</v>
      </c>
      <c r="H156" s="127" t="s">
        <v>217</v>
      </c>
      <c r="O156" s="128"/>
      <c r="P156" s="128"/>
      <c r="Q156" s="128"/>
      <c r="R156" s="128"/>
      <c r="S156" s="128"/>
      <c r="T156" s="128"/>
      <c r="U156" s="128"/>
      <c r="V156" s="128"/>
      <c r="W156" s="128"/>
      <c r="X156" s="128"/>
      <c r="Y156" s="128"/>
      <c r="Z156" s="128"/>
      <c r="AA156" s="128"/>
      <c r="AB156" s="128"/>
      <c r="AC156" s="128"/>
      <c r="AD156" s="128"/>
      <c r="AE156" s="128"/>
      <c r="AF156" s="128"/>
      <c r="AG156" s="128"/>
      <c r="AH156" s="128"/>
      <c r="AI156" s="128"/>
      <c r="AJ156" s="128"/>
      <c r="AK156" s="128"/>
      <c r="AL156" s="129"/>
      <c r="AM156" s="129"/>
      <c r="AN156" s="129"/>
      <c r="AO156" s="129"/>
      <c r="AP156" s="129"/>
      <c r="AQ156" s="129"/>
      <c r="AR156" s="129"/>
      <c r="AS156" s="129"/>
    </row>
    <row r="157" spans="2:45" s="127" customFormat="1" ht="24" customHeight="1">
      <c r="B157" s="130" t="s">
        <v>218</v>
      </c>
      <c r="H157" s="127" t="s">
        <v>219</v>
      </c>
      <c r="O157" s="128"/>
      <c r="P157" s="128"/>
      <c r="Q157" s="128"/>
      <c r="R157" s="128"/>
      <c r="S157" s="128"/>
      <c r="T157" s="128"/>
      <c r="U157" s="128"/>
      <c r="V157" s="128"/>
      <c r="W157" s="128"/>
      <c r="X157" s="128"/>
      <c r="Y157" s="128"/>
      <c r="Z157" s="128"/>
      <c r="AA157" s="128"/>
      <c r="AB157" s="128"/>
      <c r="AC157" s="128"/>
      <c r="AD157" s="128"/>
      <c r="AE157" s="128"/>
      <c r="AF157" s="128"/>
      <c r="AG157" s="128"/>
      <c r="AH157" s="128"/>
      <c r="AI157" s="128"/>
      <c r="AJ157" s="128"/>
      <c r="AK157" s="128"/>
      <c r="AL157" s="129"/>
      <c r="AM157" s="129"/>
      <c r="AN157" s="129"/>
      <c r="AO157" s="129"/>
      <c r="AP157" s="129"/>
      <c r="AQ157" s="129"/>
      <c r="AR157" s="129"/>
      <c r="AS157" s="129"/>
    </row>
    <row r="158" spans="2:45" s="127" customFormat="1" ht="24" customHeight="1">
      <c r="B158" s="130" t="s">
        <v>220</v>
      </c>
      <c r="H158" s="127" t="s">
        <v>221</v>
      </c>
      <c r="O158" s="128"/>
      <c r="P158" s="128"/>
      <c r="Q158" s="128"/>
      <c r="R158" s="128"/>
      <c r="S158" s="128"/>
      <c r="T158" s="128"/>
      <c r="U158" s="128"/>
      <c r="V158" s="128"/>
      <c r="W158" s="128"/>
      <c r="X158" s="128"/>
      <c r="Y158" s="128"/>
      <c r="Z158" s="128"/>
      <c r="AA158" s="128"/>
      <c r="AB158" s="128"/>
      <c r="AC158" s="128"/>
      <c r="AD158" s="128"/>
      <c r="AE158" s="128"/>
      <c r="AF158" s="128"/>
      <c r="AG158" s="128"/>
      <c r="AH158" s="128"/>
      <c r="AI158" s="128"/>
      <c r="AJ158" s="128"/>
      <c r="AK158" s="128"/>
      <c r="AL158" s="129"/>
      <c r="AM158" s="129"/>
      <c r="AN158" s="129"/>
      <c r="AO158" s="129"/>
      <c r="AP158" s="129"/>
      <c r="AQ158" s="129"/>
      <c r="AR158" s="129"/>
      <c r="AS158" s="129"/>
    </row>
    <row r="159" spans="2:45" s="127" customFormat="1" ht="24" customHeight="1">
      <c r="B159" s="130" t="s">
        <v>222</v>
      </c>
      <c r="H159" s="127" t="s">
        <v>223</v>
      </c>
      <c r="O159" s="128"/>
      <c r="P159" s="128"/>
      <c r="Q159" s="128"/>
      <c r="R159" s="128"/>
      <c r="S159" s="128"/>
      <c r="T159" s="128"/>
      <c r="U159" s="128"/>
      <c r="V159" s="128"/>
      <c r="W159" s="128"/>
      <c r="X159" s="128"/>
      <c r="Y159" s="128"/>
      <c r="Z159" s="128"/>
      <c r="AA159" s="128"/>
      <c r="AB159" s="128"/>
      <c r="AC159" s="128"/>
      <c r="AD159" s="128"/>
      <c r="AE159" s="128"/>
      <c r="AF159" s="128"/>
      <c r="AG159" s="128"/>
      <c r="AH159" s="128"/>
      <c r="AI159" s="128"/>
      <c r="AJ159" s="128"/>
      <c r="AK159" s="128"/>
      <c r="AL159" s="129"/>
      <c r="AM159" s="129"/>
      <c r="AN159" s="129"/>
      <c r="AO159" s="129"/>
      <c r="AP159" s="129"/>
      <c r="AQ159" s="129"/>
      <c r="AR159" s="129"/>
      <c r="AS159" s="129"/>
    </row>
    <row r="160" spans="2:45" s="127" customFormat="1" ht="24" customHeight="1">
      <c r="B160" s="130" t="s">
        <v>224</v>
      </c>
      <c r="H160" s="127" t="s">
        <v>225</v>
      </c>
      <c r="O160" s="128"/>
      <c r="P160" s="128"/>
      <c r="Q160" s="128"/>
      <c r="R160" s="128"/>
      <c r="S160" s="128"/>
      <c r="T160" s="128"/>
      <c r="U160" s="128"/>
      <c r="V160" s="128"/>
      <c r="W160" s="128"/>
      <c r="X160" s="128"/>
      <c r="Y160" s="128"/>
      <c r="Z160" s="128"/>
      <c r="AA160" s="128"/>
      <c r="AB160" s="128"/>
      <c r="AC160" s="128"/>
      <c r="AD160" s="128"/>
      <c r="AE160" s="128"/>
      <c r="AF160" s="128"/>
      <c r="AG160" s="128"/>
      <c r="AH160" s="128"/>
      <c r="AI160" s="128"/>
      <c r="AJ160" s="128"/>
      <c r="AK160" s="128"/>
      <c r="AL160" s="129"/>
      <c r="AM160" s="129"/>
      <c r="AN160" s="129"/>
      <c r="AO160" s="129"/>
      <c r="AP160" s="129"/>
      <c r="AQ160" s="129"/>
      <c r="AR160" s="129"/>
      <c r="AS160" s="129"/>
    </row>
    <row r="161" spans="2:45" s="127" customFormat="1" ht="24" customHeight="1">
      <c r="B161" s="130" t="s">
        <v>226</v>
      </c>
      <c r="H161" s="127" t="s">
        <v>227</v>
      </c>
      <c r="O161" s="128"/>
      <c r="P161" s="128"/>
      <c r="Q161" s="128"/>
      <c r="R161" s="128"/>
      <c r="S161" s="128"/>
      <c r="T161" s="128"/>
      <c r="U161" s="128"/>
      <c r="V161" s="128"/>
      <c r="W161" s="128"/>
      <c r="X161" s="128"/>
      <c r="Y161" s="128"/>
      <c r="Z161" s="128"/>
      <c r="AA161" s="128"/>
      <c r="AB161" s="128"/>
      <c r="AC161" s="128"/>
      <c r="AD161" s="128"/>
      <c r="AE161" s="128"/>
      <c r="AF161" s="128"/>
      <c r="AG161" s="128"/>
      <c r="AH161" s="128"/>
      <c r="AI161" s="128"/>
      <c r="AJ161" s="128"/>
      <c r="AK161" s="128"/>
      <c r="AL161" s="129"/>
      <c r="AM161" s="129"/>
      <c r="AN161" s="129"/>
      <c r="AO161" s="129"/>
      <c r="AP161" s="129"/>
      <c r="AQ161" s="129"/>
      <c r="AR161" s="129"/>
      <c r="AS161" s="129"/>
    </row>
    <row r="162" spans="2:45" s="127" customFormat="1" ht="24" customHeight="1">
      <c r="B162" s="130" t="s">
        <v>228</v>
      </c>
      <c r="H162" s="127" t="s">
        <v>229</v>
      </c>
      <c r="O162" s="128"/>
      <c r="P162" s="128"/>
      <c r="Q162" s="128"/>
      <c r="R162" s="128"/>
      <c r="S162" s="128"/>
      <c r="T162" s="128"/>
      <c r="U162" s="128"/>
      <c r="V162" s="128"/>
      <c r="W162" s="128"/>
      <c r="X162" s="128"/>
      <c r="Y162" s="128"/>
      <c r="Z162" s="128"/>
      <c r="AA162" s="128"/>
      <c r="AB162" s="128"/>
      <c r="AC162" s="128"/>
      <c r="AD162" s="128"/>
      <c r="AE162" s="128"/>
      <c r="AF162" s="128"/>
      <c r="AG162" s="128"/>
      <c r="AH162" s="128"/>
      <c r="AI162" s="128"/>
      <c r="AJ162" s="128"/>
      <c r="AK162" s="128"/>
      <c r="AL162" s="129"/>
      <c r="AM162" s="129"/>
      <c r="AN162" s="129"/>
      <c r="AO162" s="129"/>
      <c r="AP162" s="129"/>
      <c r="AQ162" s="129"/>
      <c r="AR162" s="129"/>
      <c r="AS162" s="129"/>
    </row>
    <row r="163" spans="2:45" s="127" customFormat="1" ht="24" customHeight="1">
      <c r="B163" s="130" t="s">
        <v>230</v>
      </c>
      <c r="H163" s="127" t="s">
        <v>231</v>
      </c>
      <c r="O163" s="128"/>
      <c r="P163" s="128"/>
      <c r="Q163" s="128"/>
      <c r="R163" s="128"/>
      <c r="S163" s="128"/>
      <c r="T163" s="128"/>
      <c r="U163" s="128"/>
      <c r="V163" s="128"/>
      <c r="W163" s="128"/>
      <c r="X163" s="128"/>
      <c r="Y163" s="128"/>
      <c r="Z163" s="128"/>
      <c r="AA163" s="128"/>
      <c r="AB163" s="128"/>
      <c r="AC163" s="128"/>
      <c r="AD163" s="128"/>
      <c r="AE163" s="128"/>
      <c r="AF163" s="128"/>
      <c r="AG163" s="128"/>
      <c r="AH163" s="128"/>
      <c r="AI163" s="128"/>
      <c r="AJ163" s="128"/>
      <c r="AK163" s="128"/>
      <c r="AL163" s="129"/>
      <c r="AM163" s="129"/>
      <c r="AN163" s="129"/>
      <c r="AO163" s="129"/>
      <c r="AP163" s="129"/>
      <c r="AQ163" s="129"/>
      <c r="AR163" s="129"/>
      <c r="AS163" s="129"/>
    </row>
    <row r="164" spans="2:45" s="127" customFormat="1" ht="24" customHeight="1">
      <c r="B164" s="130" t="s">
        <v>232</v>
      </c>
      <c r="H164" s="127" t="s">
        <v>233</v>
      </c>
      <c r="O164" s="128"/>
      <c r="P164" s="128"/>
      <c r="Q164" s="128"/>
      <c r="R164" s="128"/>
      <c r="S164" s="128"/>
      <c r="T164" s="128"/>
      <c r="U164" s="128"/>
      <c r="V164" s="128"/>
      <c r="W164" s="128"/>
      <c r="X164" s="128"/>
      <c r="Y164" s="128"/>
      <c r="Z164" s="128"/>
      <c r="AA164" s="128"/>
      <c r="AB164" s="128"/>
      <c r="AC164" s="128"/>
      <c r="AD164" s="128"/>
      <c r="AE164" s="128"/>
      <c r="AF164" s="128"/>
      <c r="AG164" s="128"/>
      <c r="AH164" s="128"/>
      <c r="AI164" s="128"/>
      <c r="AJ164" s="128"/>
      <c r="AK164" s="128"/>
      <c r="AL164" s="129"/>
      <c r="AM164" s="129"/>
      <c r="AN164" s="129"/>
      <c r="AO164" s="129"/>
      <c r="AP164" s="129"/>
      <c r="AQ164" s="129"/>
      <c r="AR164" s="129"/>
      <c r="AS164" s="129"/>
    </row>
    <row r="165" spans="2:45" s="127" customFormat="1" ht="24" customHeight="1">
      <c r="B165" s="130" t="s">
        <v>234</v>
      </c>
      <c r="H165" s="127" t="s">
        <v>235</v>
      </c>
      <c r="O165" s="128"/>
      <c r="P165" s="128"/>
      <c r="Q165" s="128"/>
      <c r="R165" s="128"/>
      <c r="S165" s="128"/>
      <c r="T165" s="128"/>
      <c r="U165" s="128"/>
      <c r="V165" s="128"/>
      <c r="W165" s="128"/>
      <c r="X165" s="128"/>
      <c r="Y165" s="128"/>
      <c r="Z165" s="128"/>
      <c r="AA165" s="128"/>
      <c r="AB165" s="128"/>
      <c r="AC165" s="128"/>
      <c r="AD165" s="128"/>
      <c r="AE165" s="128"/>
      <c r="AF165" s="128"/>
      <c r="AG165" s="128"/>
      <c r="AH165" s="128"/>
      <c r="AI165" s="128"/>
      <c r="AJ165" s="128"/>
      <c r="AK165" s="128"/>
      <c r="AL165" s="129"/>
      <c r="AM165" s="129"/>
      <c r="AN165" s="129"/>
      <c r="AO165" s="129"/>
      <c r="AP165" s="129"/>
      <c r="AQ165" s="129"/>
      <c r="AR165" s="129"/>
      <c r="AS165" s="129"/>
    </row>
    <row r="166" spans="2:45" s="127" customFormat="1" ht="24" customHeight="1">
      <c r="B166" s="130" t="s">
        <v>236</v>
      </c>
      <c r="H166" s="127" t="s">
        <v>235</v>
      </c>
      <c r="O166" s="128"/>
      <c r="P166" s="128"/>
      <c r="Q166" s="128"/>
      <c r="R166" s="128"/>
      <c r="S166" s="128"/>
      <c r="T166" s="128"/>
      <c r="U166" s="128"/>
      <c r="V166" s="128"/>
      <c r="W166" s="128"/>
      <c r="X166" s="128"/>
      <c r="Y166" s="128"/>
      <c r="Z166" s="128"/>
      <c r="AA166" s="128"/>
      <c r="AB166" s="128"/>
      <c r="AC166" s="128"/>
      <c r="AD166" s="128"/>
      <c r="AE166" s="128"/>
      <c r="AF166" s="128"/>
      <c r="AG166" s="128"/>
      <c r="AH166" s="128"/>
      <c r="AI166" s="128"/>
      <c r="AJ166" s="128"/>
      <c r="AK166" s="128"/>
      <c r="AL166" s="129"/>
      <c r="AM166" s="129"/>
      <c r="AN166" s="129"/>
      <c r="AO166" s="129"/>
      <c r="AP166" s="129"/>
      <c r="AQ166" s="129"/>
      <c r="AR166" s="129"/>
      <c r="AS166" s="129"/>
    </row>
    <row r="167" spans="2:45" s="127" customFormat="1" ht="24" customHeight="1">
      <c r="B167" s="130" t="s">
        <v>237</v>
      </c>
      <c r="H167" s="127" t="s">
        <v>235</v>
      </c>
      <c r="O167" s="128"/>
      <c r="P167" s="128"/>
      <c r="Q167" s="128"/>
      <c r="R167" s="128"/>
      <c r="S167" s="128"/>
      <c r="T167" s="128"/>
      <c r="U167" s="128"/>
      <c r="V167" s="128"/>
      <c r="W167" s="128"/>
      <c r="X167" s="128"/>
      <c r="Y167" s="128"/>
      <c r="Z167" s="128"/>
      <c r="AA167" s="128"/>
      <c r="AB167" s="128"/>
      <c r="AC167" s="128"/>
      <c r="AD167" s="128"/>
      <c r="AE167" s="128"/>
      <c r="AF167" s="128"/>
      <c r="AG167" s="128"/>
      <c r="AH167" s="128"/>
      <c r="AI167" s="128"/>
      <c r="AJ167" s="128"/>
      <c r="AK167" s="128"/>
      <c r="AL167" s="129"/>
      <c r="AM167" s="129"/>
      <c r="AN167" s="129"/>
      <c r="AO167" s="129"/>
      <c r="AP167" s="129"/>
      <c r="AQ167" s="129"/>
      <c r="AR167" s="129"/>
      <c r="AS167" s="129"/>
    </row>
    <row r="168" spans="2:45" s="127" customFormat="1" ht="24" customHeight="1">
      <c r="B168" s="130" t="s">
        <v>238</v>
      </c>
      <c r="H168" s="127" t="s">
        <v>239</v>
      </c>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L168" s="129"/>
      <c r="AM168" s="129"/>
      <c r="AN168" s="129"/>
      <c r="AO168" s="129"/>
      <c r="AP168" s="129"/>
      <c r="AQ168" s="129"/>
      <c r="AR168" s="129"/>
      <c r="AS168" s="129"/>
    </row>
    <row r="169" spans="2:45" s="127" customFormat="1" ht="24" customHeight="1">
      <c r="B169" s="130" t="s">
        <v>240</v>
      </c>
      <c r="H169" s="127" t="s">
        <v>241</v>
      </c>
      <c r="O169" s="128"/>
      <c r="P169" s="128"/>
      <c r="Q169" s="128"/>
      <c r="R169" s="128"/>
      <c r="S169" s="128"/>
      <c r="T169" s="128"/>
      <c r="U169" s="128"/>
      <c r="V169" s="128"/>
      <c r="W169" s="128"/>
      <c r="X169" s="128"/>
      <c r="Y169" s="128"/>
      <c r="Z169" s="128"/>
      <c r="AA169" s="128"/>
      <c r="AB169" s="128"/>
      <c r="AC169" s="128"/>
      <c r="AD169" s="128"/>
      <c r="AE169" s="128"/>
      <c r="AF169" s="128"/>
      <c r="AG169" s="128"/>
      <c r="AH169" s="128"/>
      <c r="AI169" s="128"/>
      <c r="AJ169" s="128"/>
      <c r="AK169" s="128"/>
      <c r="AL169" s="129"/>
      <c r="AM169" s="129"/>
      <c r="AN169" s="129"/>
      <c r="AO169" s="129"/>
      <c r="AP169" s="129"/>
      <c r="AQ169" s="129"/>
      <c r="AR169" s="129"/>
      <c r="AS169" s="129"/>
    </row>
    <row r="170" spans="2:45" s="127" customFormat="1" ht="24" customHeight="1">
      <c r="B170" s="130" t="s">
        <v>242</v>
      </c>
      <c r="H170" s="127" t="s">
        <v>243</v>
      </c>
      <c r="O170" s="128"/>
      <c r="P170" s="128"/>
      <c r="Q170" s="128"/>
      <c r="R170" s="128"/>
      <c r="S170" s="128"/>
      <c r="T170" s="128"/>
      <c r="U170" s="128"/>
      <c r="V170" s="128"/>
      <c r="W170" s="128"/>
      <c r="X170" s="128"/>
      <c r="Y170" s="128"/>
      <c r="Z170" s="128"/>
      <c r="AA170" s="128"/>
      <c r="AB170" s="128"/>
      <c r="AC170" s="128"/>
      <c r="AD170" s="128"/>
      <c r="AE170" s="128"/>
      <c r="AF170" s="128"/>
      <c r="AG170" s="128"/>
      <c r="AH170" s="128"/>
      <c r="AI170" s="128"/>
      <c r="AJ170" s="128"/>
      <c r="AK170" s="128"/>
      <c r="AL170" s="129"/>
      <c r="AM170" s="129"/>
      <c r="AN170" s="129"/>
      <c r="AO170" s="129"/>
      <c r="AP170" s="129"/>
      <c r="AQ170" s="129"/>
      <c r="AR170" s="129"/>
      <c r="AS170" s="129"/>
    </row>
    <row r="171" spans="2:45" s="127" customFormat="1" ht="24" customHeight="1">
      <c r="B171" s="130" t="s">
        <v>244</v>
      </c>
      <c r="H171" s="127" t="s">
        <v>245</v>
      </c>
      <c r="O171" s="128"/>
      <c r="P171" s="128"/>
      <c r="Q171" s="128"/>
      <c r="R171" s="128"/>
      <c r="S171" s="128"/>
      <c r="T171" s="128"/>
      <c r="U171" s="128"/>
      <c r="V171" s="128"/>
      <c r="W171" s="128"/>
      <c r="X171" s="128"/>
      <c r="Y171" s="128"/>
      <c r="Z171" s="128"/>
      <c r="AA171" s="128"/>
      <c r="AB171" s="128"/>
      <c r="AC171" s="128"/>
      <c r="AD171" s="128"/>
      <c r="AE171" s="128"/>
      <c r="AF171" s="128"/>
      <c r="AG171" s="128"/>
      <c r="AH171" s="128"/>
      <c r="AI171" s="128"/>
      <c r="AJ171" s="128"/>
      <c r="AK171" s="128"/>
      <c r="AL171" s="129"/>
      <c r="AM171" s="129"/>
      <c r="AN171" s="129"/>
      <c r="AO171" s="129"/>
      <c r="AP171" s="129"/>
      <c r="AQ171" s="129"/>
      <c r="AR171" s="129"/>
      <c r="AS171" s="129"/>
    </row>
    <row r="172" spans="2:45" s="127" customFormat="1" ht="24" customHeight="1">
      <c r="B172" s="130" t="s">
        <v>246</v>
      </c>
      <c r="H172" s="127" t="s">
        <v>247</v>
      </c>
      <c r="O172" s="128"/>
      <c r="P172" s="128"/>
      <c r="Q172" s="128"/>
      <c r="R172" s="128"/>
      <c r="S172" s="128"/>
      <c r="T172" s="128"/>
      <c r="U172" s="128"/>
      <c r="V172" s="128"/>
      <c r="W172" s="128"/>
      <c r="X172" s="128"/>
      <c r="Y172" s="128"/>
      <c r="Z172" s="128"/>
      <c r="AA172" s="128"/>
      <c r="AB172" s="128"/>
      <c r="AC172" s="128"/>
      <c r="AD172" s="128"/>
      <c r="AE172" s="128"/>
      <c r="AF172" s="128"/>
      <c r="AG172" s="128"/>
      <c r="AH172" s="128"/>
      <c r="AI172" s="128"/>
      <c r="AJ172" s="128"/>
      <c r="AK172" s="128"/>
      <c r="AL172" s="129"/>
      <c r="AM172" s="129"/>
      <c r="AN172" s="129"/>
      <c r="AO172" s="129"/>
      <c r="AP172" s="129"/>
      <c r="AQ172" s="129"/>
      <c r="AR172" s="129"/>
      <c r="AS172" s="129"/>
    </row>
    <row r="173" spans="2:45" s="127" customFormat="1" ht="24" customHeight="1">
      <c r="B173" s="130" t="s">
        <v>248</v>
      </c>
      <c r="H173" s="127" t="s">
        <v>249</v>
      </c>
      <c r="O173" s="128"/>
      <c r="P173" s="128"/>
      <c r="Q173" s="128"/>
      <c r="R173" s="128"/>
      <c r="S173" s="128"/>
      <c r="T173" s="128"/>
      <c r="U173" s="128"/>
      <c r="V173" s="128"/>
      <c r="W173" s="128"/>
      <c r="X173" s="128"/>
      <c r="Y173" s="128"/>
      <c r="Z173" s="128"/>
      <c r="AA173" s="128"/>
      <c r="AB173" s="128"/>
      <c r="AC173" s="128"/>
      <c r="AD173" s="128"/>
      <c r="AE173" s="128"/>
      <c r="AF173" s="128"/>
      <c r="AG173" s="128"/>
      <c r="AH173" s="128"/>
      <c r="AI173" s="128"/>
      <c r="AJ173" s="128"/>
      <c r="AK173" s="128"/>
      <c r="AL173" s="129"/>
      <c r="AM173" s="129"/>
      <c r="AN173" s="129"/>
      <c r="AO173" s="129"/>
      <c r="AP173" s="129"/>
      <c r="AQ173" s="129"/>
      <c r="AR173" s="129"/>
      <c r="AS173" s="129"/>
    </row>
    <row r="174" spans="2:45" s="127" customFormat="1" ht="24" customHeight="1">
      <c r="B174" s="130" t="s">
        <v>250</v>
      </c>
      <c r="H174" s="127" t="s">
        <v>251</v>
      </c>
      <c r="O174" s="128"/>
      <c r="P174" s="128"/>
      <c r="Q174" s="128"/>
      <c r="R174" s="128"/>
      <c r="S174" s="128"/>
      <c r="T174" s="128"/>
      <c r="U174" s="128"/>
      <c r="V174" s="128"/>
      <c r="W174" s="128"/>
      <c r="X174" s="128"/>
      <c r="Y174" s="128"/>
      <c r="Z174" s="128"/>
      <c r="AA174" s="128"/>
      <c r="AB174" s="128"/>
      <c r="AC174" s="128"/>
      <c r="AD174" s="128"/>
      <c r="AE174" s="128"/>
      <c r="AF174" s="128"/>
      <c r="AG174" s="128"/>
      <c r="AH174" s="128"/>
      <c r="AI174" s="128"/>
      <c r="AJ174" s="128"/>
      <c r="AK174" s="128"/>
      <c r="AL174" s="129"/>
      <c r="AM174" s="129"/>
      <c r="AN174" s="129"/>
      <c r="AO174" s="129"/>
      <c r="AP174" s="129"/>
      <c r="AQ174" s="129"/>
      <c r="AR174" s="129"/>
      <c r="AS174" s="129"/>
    </row>
    <row r="175" spans="2:45" s="127" customFormat="1" ht="24" customHeight="1">
      <c r="B175" s="130" t="s">
        <v>252</v>
      </c>
      <c r="H175" s="127" t="s">
        <v>253</v>
      </c>
      <c r="O175" s="128"/>
      <c r="P175" s="128"/>
      <c r="Q175" s="128"/>
      <c r="R175" s="128"/>
      <c r="S175" s="128"/>
      <c r="T175" s="128"/>
      <c r="U175" s="128"/>
      <c r="V175" s="128"/>
      <c r="W175" s="128"/>
      <c r="X175" s="128"/>
      <c r="Y175" s="128"/>
      <c r="Z175" s="128"/>
      <c r="AA175" s="128"/>
      <c r="AB175" s="128"/>
      <c r="AC175" s="128"/>
      <c r="AD175" s="128"/>
      <c r="AE175" s="128"/>
      <c r="AF175" s="128"/>
      <c r="AG175" s="128"/>
      <c r="AH175" s="128"/>
      <c r="AI175" s="128"/>
      <c r="AJ175" s="128"/>
      <c r="AK175" s="128"/>
      <c r="AL175" s="129"/>
      <c r="AM175" s="129"/>
      <c r="AN175" s="129"/>
      <c r="AO175" s="129"/>
      <c r="AP175" s="129"/>
      <c r="AQ175" s="129"/>
      <c r="AR175" s="129"/>
      <c r="AS175" s="129"/>
    </row>
    <row r="176" spans="2:45" s="127" customFormat="1" ht="24" customHeight="1">
      <c r="B176" s="130" t="s">
        <v>254</v>
      </c>
      <c r="H176" s="127" t="s">
        <v>255</v>
      </c>
      <c r="O176" s="128"/>
      <c r="P176" s="128"/>
      <c r="Q176" s="128"/>
      <c r="R176" s="128"/>
      <c r="S176" s="128"/>
      <c r="T176" s="128"/>
      <c r="U176" s="128"/>
      <c r="V176" s="128"/>
      <c r="W176" s="128"/>
      <c r="X176" s="128"/>
      <c r="Y176" s="128"/>
      <c r="Z176" s="128"/>
      <c r="AA176" s="128"/>
      <c r="AB176" s="128"/>
      <c r="AC176" s="128"/>
      <c r="AD176" s="128"/>
      <c r="AE176" s="128"/>
      <c r="AF176" s="128"/>
      <c r="AG176" s="128"/>
      <c r="AH176" s="128"/>
      <c r="AI176" s="128"/>
      <c r="AJ176" s="128"/>
      <c r="AK176" s="128"/>
      <c r="AL176" s="129"/>
      <c r="AM176" s="129"/>
      <c r="AN176" s="129"/>
      <c r="AO176" s="129"/>
      <c r="AP176" s="129"/>
      <c r="AQ176" s="129"/>
      <c r="AR176" s="129"/>
      <c r="AS176" s="129"/>
    </row>
    <row r="177" spans="2:45" s="127" customFormat="1" ht="24" customHeight="1">
      <c r="B177" s="130" t="s">
        <v>256</v>
      </c>
      <c r="H177" s="127" t="s">
        <v>255</v>
      </c>
      <c r="O177" s="128"/>
      <c r="P177" s="128"/>
      <c r="Q177" s="128"/>
      <c r="R177" s="128"/>
      <c r="S177" s="128"/>
      <c r="T177" s="128"/>
      <c r="U177" s="128"/>
      <c r="V177" s="128"/>
      <c r="W177" s="128"/>
      <c r="X177" s="128"/>
      <c r="Y177" s="128"/>
      <c r="Z177" s="128"/>
      <c r="AA177" s="128"/>
      <c r="AB177" s="128"/>
      <c r="AC177" s="128"/>
      <c r="AD177" s="128"/>
      <c r="AE177" s="128"/>
      <c r="AF177" s="128"/>
      <c r="AG177" s="128"/>
      <c r="AH177" s="128"/>
      <c r="AI177" s="128"/>
      <c r="AJ177" s="128"/>
      <c r="AK177" s="128"/>
      <c r="AL177" s="129"/>
      <c r="AM177" s="129"/>
      <c r="AN177" s="129"/>
      <c r="AO177" s="129"/>
      <c r="AP177" s="129"/>
      <c r="AQ177" s="129"/>
      <c r="AR177" s="129"/>
      <c r="AS177" s="129"/>
    </row>
    <row r="178" spans="2:45" s="127" customFormat="1" ht="24" customHeight="1">
      <c r="B178" s="130" t="s">
        <v>257</v>
      </c>
      <c r="H178" s="127" t="s">
        <v>258</v>
      </c>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128"/>
      <c r="AL178" s="129"/>
      <c r="AM178" s="129"/>
      <c r="AN178" s="129"/>
      <c r="AO178" s="129"/>
      <c r="AP178" s="129"/>
      <c r="AQ178" s="129"/>
      <c r="AR178" s="129"/>
      <c r="AS178" s="129"/>
    </row>
    <row r="179" spans="2:45" s="127" customFormat="1" ht="24" customHeight="1">
      <c r="B179" s="130" t="s">
        <v>259</v>
      </c>
      <c r="H179" s="127" t="s">
        <v>260</v>
      </c>
      <c r="O179" s="128"/>
      <c r="P179" s="128"/>
      <c r="Q179" s="128"/>
      <c r="R179" s="128"/>
      <c r="S179" s="128"/>
      <c r="T179" s="128"/>
      <c r="U179" s="128"/>
      <c r="V179" s="128"/>
      <c r="W179" s="128"/>
      <c r="X179" s="128"/>
      <c r="Y179" s="128"/>
      <c r="Z179" s="128"/>
      <c r="AA179" s="128"/>
      <c r="AB179" s="128"/>
      <c r="AC179" s="128"/>
      <c r="AD179" s="128"/>
      <c r="AE179" s="128"/>
      <c r="AF179" s="128"/>
      <c r="AG179" s="128"/>
      <c r="AH179" s="128"/>
      <c r="AI179" s="128"/>
      <c r="AJ179" s="128"/>
      <c r="AK179" s="128"/>
      <c r="AL179" s="129"/>
      <c r="AM179" s="129"/>
      <c r="AN179" s="129"/>
      <c r="AO179" s="129"/>
      <c r="AP179" s="129"/>
      <c r="AQ179" s="129"/>
      <c r="AR179" s="129"/>
      <c r="AS179" s="129"/>
    </row>
    <row r="180" spans="2:45" s="127" customFormat="1" ht="24" customHeight="1">
      <c r="B180" s="130" t="s">
        <v>261</v>
      </c>
      <c r="H180" s="127" t="s">
        <v>262</v>
      </c>
      <c r="O180" s="128"/>
      <c r="P180" s="128"/>
      <c r="Q180" s="128"/>
      <c r="R180" s="128"/>
      <c r="S180" s="128"/>
      <c r="T180" s="128"/>
      <c r="U180" s="128"/>
      <c r="V180" s="128"/>
      <c r="W180" s="128"/>
      <c r="X180" s="128"/>
      <c r="Y180" s="128"/>
      <c r="Z180" s="128"/>
      <c r="AA180" s="128"/>
      <c r="AB180" s="128"/>
      <c r="AC180" s="128"/>
      <c r="AD180" s="128"/>
      <c r="AE180" s="128"/>
      <c r="AF180" s="128"/>
      <c r="AG180" s="128"/>
      <c r="AH180" s="128"/>
      <c r="AI180" s="128"/>
      <c r="AJ180" s="128"/>
      <c r="AK180" s="128"/>
      <c r="AL180" s="129"/>
      <c r="AM180" s="129"/>
      <c r="AN180" s="129"/>
      <c r="AO180" s="129"/>
      <c r="AP180" s="129"/>
      <c r="AQ180" s="129"/>
      <c r="AR180" s="129"/>
      <c r="AS180" s="129"/>
    </row>
    <row r="181" spans="2:45" s="127" customFormat="1" ht="24" customHeight="1">
      <c r="B181" s="130" t="s">
        <v>263</v>
      </c>
      <c r="H181" s="127" t="s">
        <v>264</v>
      </c>
      <c r="O181" s="128"/>
      <c r="P181" s="128"/>
      <c r="Q181" s="128"/>
      <c r="R181" s="128"/>
      <c r="S181" s="128"/>
      <c r="T181" s="128"/>
      <c r="U181" s="128"/>
      <c r="V181" s="128"/>
      <c r="W181" s="128"/>
      <c r="X181" s="128"/>
      <c r="Y181" s="128"/>
      <c r="Z181" s="128"/>
      <c r="AA181" s="128"/>
      <c r="AB181" s="128"/>
      <c r="AC181" s="128"/>
      <c r="AD181" s="128"/>
      <c r="AE181" s="128"/>
      <c r="AF181" s="128"/>
      <c r="AG181" s="128"/>
      <c r="AH181" s="128"/>
      <c r="AI181" s="128"/>
      <c r="AJ181" s="128"/>
      <c r="AK181" s="128"/>
      <c r="AL181" s="129"/>
      <c r="AM181" s="129"/>
      <c r="AN181" s="129"/>
      <c r="AO181" s="129"/>
      <c r="AP181" s="129"/>
      <c r="AQ181" s="129"/>
      <c r="AR181" s="129"/>
      <c r="AS181" s="129"/>
    </row>
    <row r="182" spans="2:45" s="127" customFormat="1" ht="24" customHeight="1">
      <c r="B182" s="130" t="s">
        <v>265</v>
      </c>
      <c r="H182" s="127" t="s">
        <v>266</v>
      </c>
      <c r="O182" s="128"/>
      <c r="P182" s="128"/>
      <c r="Q182" s="128"/>
      <c r="R182" s="128"/>
      <c r="S182" s="128"/>
      <c r="T182" s="128"/>
      <c r="U182" s="128"/>
      <c r="V182" s="128"/>
      <c r="W182" s="128"/>
      <c r="X182" s="128"/>
      <c r="Y182" s="128"/>
      <c r="Z182" s="128"/>
      <c r="AA182" s="128"/>
      <c r="AB182" s="128"/>
      <c r="AC182" s="128"/>
      <c r="AD182" s="128"/>
      <c r="AE182" s="128"/>
      <c r="AF182" s="128"/>
      <c r="AG182" s="128"/>
      <c r="AH182" s="128"/>
      <c r="AI182" s="128"/>
      <c r="AJ182" s="128"/>
      <c r="AK182" s="128"/>
      <c r="AL182" s="129"/>
      <c r="AM182" s="129"/>
      <c r="AN182" s="129"/>
      <c r="AO182" s="129"/>
      <c r="AP182" s="129"/>
      <c r="AQ182" s="129"/>
      <c r="AR182" s="129"/>
      <c r="AS182" s="129"/>
    </row>
    <row r="183" spans="2:45" s="127" customFormat="1" ht="24" customHeight="1">
      <c r="B183" s="130" t="s">
        <v>267</v>
      </c>
      <c r="H183" s="127" t="s">
        <v>268</v>
      </c>
      <c r="O183" s="128"/>
      <c r="P183" s="128"/>
      <c r="Q183" s="128"/>
      <c r="R183" s="128"/>
      <c r="S183" s="128"/>
      <c r="T183" s="128"/>
      <c r="U183" s="128"/>
      <c r="V183" s="128"/>
      <c r="W183" s="128"/>
      <c r="X183" s="128"/>
      <c r="Y183" s="128"/>
      <c r="Z183" s="128"/>
      <c r="AA183" s="128"/>
      <c r="AB183" s="128"/>
      <c r="AC183" s="128"/>
      <c r="AD183" s="128"/>
      <c r="AE183" s="128"/>
      <c r="AF183" s="128"/>
      <c r="AG183" s="128"/>
      <c r="AH183" s="128"/>
      <c r="AI183" s="128"/>
      <c r="AJ183" s="128"/>
      <c r="AK183" s="128"/>
      <c r="AL183" s="129"/>
      <c r="AM183" s="129"/>
      <c r="AN183" s="129"/>
      <c r="AO183" s="129"/>
      <c r="AP183" s="129"/>
      <c r="AQ183" s="129"/>
      <c r="AR183" s="129"/>
      <c r="AS183" s="129"/>
    </row>
    <row r="184" spans="2:45" s="127" customFormat="1" ht="24" customHeight="1">
      <c r="B184" s="130" t="s">
        <v>269</v>
      </c>
      <c r="H184" s="127" t="s">
        <v>270</v>
      </c>
      <c r="O184" s="128"/>
      <c r="P184" s="128"/>
      <c r="Q184" s="128"/>
      <c r="R184" s="128"/>
      <c r="S184" s="128"/>
      <c r="T184" s="128"/>
      <c r="U184" s="128"/>
      <c r="V184" s="128"/>
      <c r="W184" s="128"/>
      <c r="X184" s="128"/>
      <c r="Y184" s="128"/>
      <c r="Z184" s="128"/>
      <c r="AA184" s="128"/>
      <c r="AB184" s="128"/>
      <c r="AC184" s="128"/>
      <c r="AD184" s="128"/>
      <c r="AE184" s="128"/>
      <c r="AF184" s="128"/>
      <c r="AG184" s="128"/>
      <c r="AH184" s="128"/>
      <c r="AI184" s="128"/>
      <c r="AJ184" s="128"/>
      <c r="AK184" s="128"/>
      <c r="AL184" s="129"/>
      <c r="AM184" s="129"/>
      <c r="AN184" s="129"/>
      <c r="AO184" s="129"/>
      <c r="AP184" s="129"/>
      <c r="AQ184" s="129"/>
      <c r="AR184" s="129"/>
      <c r="AS184" s="129"/>
    </row>
    <row r="185" spans="2:45" s="127" customFormat="1" ht="24" customHeight="1">
      <c r="B185" s="130" t="s">
        <v>271</v>
      </c>
      <c r="H185" s="127" t="s">
        <v>272</v>
      </c>
      <c r="O185" s="128"/>
      <c r="P185" s="128"/>
      <c r="Q185" s="128"/>
      <c r="R185" s="128"/>
      <c r="S185" s="128"/>
      <c r="T185" s="128"/>
      <c r="U185" s="128"/>
      <c r="V185" s="128"/>
      <c r="W185" s="128"/>
      <c r="X185" s="128"/>
      <c r="Y185" s="128"/>
      <c r="Z185" s="128"/>
      <c r="AA185" s="128"/>
      <c r="AB185" s="128"/>
      <c r="AC185" s="128"/>
      <c r="AD185" s="128"/>
      <c r="AE185" s="128"/>
      <c r="AF185" s="128"/>
      <c r="AG185" s="128"/>
      <c r="AH185" s="128"/>
      <c r="AI185" s="128"/>
      <c r="AJ185" s="128"/>
      <c r="AK185" s="128"/>
      <c r="AL185" s="129"/>
      <c r="AM185" s="129"/>
      <c r="AN185" s="129"/>
      <c r="AO185" s="129"/>
      <c r="AP185" s="129"/>
      <c r="AQ185" s="129"/>
      <c r="AR185" s="129"/>
      <c r="AS185" s="129"/>
    </row>
    <row r="186" spans="2:45" s="127" customFormat="1" ht="24" customHeight="1">
      <c r="B186" s="130" t="s">
        <v>273</v>
      </c>
      <c r="H186" s="127" t="s">
        <v>274</v>
      </c>
      <c r="O186" s="128"/>
      <c r="P186" s="128"/>
      <c r="Q186" s="128"/>
      <c r="R186" s="128"/>
      <c r="S186" s="128"/>
      <c r="T186" s="128"/>
      <c r="U186" s="128"/>
      <c r="V186" s="128"/>
      <c r="W186" s="128"/>
      <c r="X186" s="128"/>
      <c r="Y186" s="128"/>
      <c r="Z186" s="128"/>
      <c r="AA186" s="128"/>
      <c r="AB186" s="128"/>
      <c r="AC186" s="128"/>
      <c r="AD186" s="128"/>
      <c r="AE186" s="128"/>
      <c r="AF186" s="128"/>
      <c r="AG186" s="128"/>
      <c r="AH186" s="128"/>
      <c r="AI186" s="128"/>
      <c r="AJ186" s="128"/>
      <c r="AK186" s="128"/>
      <c r="AL186" s="129"/>
      <c r="AM186" s="129"/>
      <c r="AN186" s="129"/>
      <c r="AO186" s="129"/>
      <c r="AP186" s="129"/>
      <c r="AQ186" s="129"/>
      <c r="AR186" s="129"/>
      <c r="AS186" s="129"/>
    </row>
    <row r="187" spans="2:45" s="127" customFormat="1" ht="24" customHeight="1">
      <c r="B187" s="130" t="s">
        <v>275</v>
      </c>
      <c r="H187" s="127" t="s">
        <v>276</v>
      </c>
      <c r="O187" s="128"/>
      <c r="P187" s="128"/>
      <c r="Q187" s="128"/>
      <c r="R187" s="128"/>
      <c r="S187" s="128"/>
      <c r="T187" s="128"/>
      <c r="U187" s="128"/>
      <c r="V187" s="128"/>
      <c r="W187" s="128"/>
      <c r="X187" s="128"/>
      <c r="Y187" s="128"/>
      <c r="Z187" s="128"/>
      <c r="AA187" s="128"/>
      <c r="AB187" s="128"/>
      <c r="AC187" s="128"/>
      <c r="AD187" s="128"/>
      <c r="AE187" s="128"/>
      <c r="AF187" s="128"/>
      <c r="AG187" s="128"/>
      <c r="AH187" s="128"/>
      <c r="AI187" s="128"/>
      <c r="AJ187" s="128"/>
      <c r="AK187" s="128"/>
      <c r="AL187" s="129"/>
      <c r="AM187" s="129"/>
      <c r="AN187" s="129"/>
      <c r="AO187" s="129"/>
      <c r="AP187" s="129"/>
      <c r="AQ187" s="129"/>
      <c r="AR187" s="129"/>
      <c r="AS187" s="129"/>
    </row>
    <row r="188" spans="2:45" s="127" customFormat="1" ht="24" customHeight="1">
      <c r="B188" s="130" t="s">
        <v>277</v>
      </c>
      <c r="H188" s="127" t="s">
        <v>278</v>
      </c>
      <c r="O188" s="128"/>
      <c r="P188" s="128"/>
      <c r="Q188" s="128"/>
      <c r="R188" s="128"/>
      <c r="S188" s="128"/>
      <c r="T188" s="128"/>
      <c r="U188" s="128"/>
      <c r="V188" s="128"/>
      <c r="W188" s="128"/>
      <c r="X188" s="128"/>
      <c r="Y188" s="128"/>
      <c r="Z188" s="128"/>
      <c r="AA188" s="128"/>
      <c r="AB188" s="128"/>
      <c r="AC188" s="128"/>
      <c r="AD188" s="128"/>
      <c r="AE188" s="128"/>
      <c r="AF188" s="128"/>
      <c r="AG188" s="128"/>
      <c r="AH188" s="128"/>
      <c r="AI188" s="128"/>
      <c r="AJ188" s="128"/>
      <c r="AK188" s="128"/>
      <c r="AL188" s="129"/>
      <c r="AM188" s="129"/>
      <c r="AN188" s="129"/>
      <c r="AO188" s="129"/>
      <c r="AP188" s="129"/>
      <c r="AQ188" s="129"/>
      <c r="AR188" s="129"/>
      <c r="AS188" s="129"/>
    </row>
    <row r="189" spans="2:45" s="127" customFormat="1" ht="24" customHeight="1">
      <c r="B189" s="130" t="s">
        <v>279</v>
      </c>
      <c r="H189" s="127" t="s">
        <v>280</v>
      </c>
      <c r="O189" s="128"/>
      <c r="P189" s="128"/>
      <c r="Q189" s="128"/>
      <c r="R189" s="128"/>
      <c r="S189" s="128"/>
      <c r="T189" s="128"/>
      <c r="U189" s="128"/>
      <c r="V189" s="128"/>
      <c r="W189" s="128"/>
      <c r="X189" s="128"/>
      <c r="Y189" s="128"/>
      <c r="Z189" s="128"/>
      <c r="AA189" s="128"/>
      <c r="AB189" s="128"/>
      <c r="AC189" s="128"/>
      <c r="AD189" s="128"/>
      <c r="AE189" s="128"/>
      <c r="AF189" s="128"/>
      <c r="AG189" s="128"/>
      <c r="AH189" s="128"/>
      <c r="AI189" s="128"/>
      <c r="AJ189" s="128"/>
      <c r="AK189" s="128"/>
      <c r="AL189" s="129"/>
      <c r="AM189" s="129"/>
      <c r="AN189" s="129"/>
      <c r="AO189" s="129"/>
      <c r="AP189" s="129"/>
      <c r="AQ189" s="129"/>
      <c r="AR189" s="129"/>
      <c r="AS189" s="129"/>
    </row>
    <row r="190" spans="2:45" s="127" customFormat="1" ht="24" customHeight="1">
      <c r="B190" s="130" t="s">
        <v>281</v>
      </c>
      <c r="H190" s="127" t="s">
        <v>282</v>
      </c>
      <c r="O190" s="128"/>
      <c r="P190" s="128"/>
      <c r="Q190" s="128"/>
      <c r="R190" s="128"/>
      <c r="S190" s="128"/>
      <c r="T190" s="128"/>
      <c r="U190" s="128"/>
      <c r="V190" s="128"/>
      <c r="W190" s="128"/>
      <c r="X190" s="128"/>
      <c r="Y190" s="128"/>
      <c r="Z190" s="128"/>
      <c r="AA190" s="128"/>
      <c r="AB190" s="128"/>
      <c r="AC190" s="128"/>
      <c r="AD190" s="128"/>
      <c r="AE190" s="128"/>
      <c r="AF190" s="128"/>
      <c r="AG190" s="128"/>
      <c r="AH190" s="128"/>
      <c r="AI190" s="128"/>
      <c r="AJ190" s="128"/>
      <c r="AK190" s="128"/>
      <c r="AL190" s="129"/>
      <c r="AM190" s="129"/>
      <c r="AN190" s="129"/>
      <c r="AO190" s="129"/>
      <c r="AP190" s="129"/>
      <c r="AQ190" s="129"/>
      <c r="AR190" s="129"/>
      <c r="AS190" s="129"/>
    </row>
    <row r="191" spans="2:45" s="127" customFormat="1" ht="24" customHeight="1">
      <c r="B191" s="130" t="s">
        <v>283</v>
      </c>
      <c r="H191" s="127" t="s">
        <v>284</v>
      </c>
      <c r="O191" s="128"/>
      <c r="P191" s="128"/>
      <c r="Q191" s="128"/>
      <c r="R191" s="128"/>
      <c r="S191" s="128"/>
      <c r="T191" s="128"/>
      <c r="U191" s="128"/>
      <c r="V191" s="128"/>
      <c r="W191" s="128"/>
      <c r="X191" s="128"/>
      <c r="Y191" s="128"/>
      <c r="Z191" s="128"/>
      <c r="AA191" s="128"/>
      <c r="AB191" s="128"/>
      <c r="AC191" s="128"/>
      <c r="AD191" s="128"/>
      <c r="AE191" s="128"/>
      <c r="AF191" s="128"/>
      <c r="AG191" s="128"/>
      <c r="AH191" s="128"/>
      <c r="AI191" s="128"/>
      <c r="AJ191" s="128"/>
      <c r="AK191" s="128"/>
      <c r="AL191" s="129"/>
      <c r="AM191" s="129"/>
      <c r="AN191" s="129"/>
      <c r="AO191" s="129"/>
      <c r="AP191" s="129"/>
      <c r="AQ191" s="129"/>
      <c r="AR191" s="129"/>
      <c r="AS191" s="129"/>
    </row>
    <row r="192" spans="2:45" s="127" customFormat="1" ht="24" customHeight="1">
      <c r="B192" s="130" t="s">
        <v>285</v>
      </c>
      <c r="H192" s="127" t="s">
        <v>286</v>
      </c>
      <c r="O192" s="128"/>
      <c r="P192" s="128"/>
      <c r="Q192" s="128"/>
      <c r="R192" s="128"/>
      <c r="S192" s="128"/>
      <c r="T192" s="128"/>
      <c r="U192" s="128"/>
      <c r="V192" s="128"/>
      <c r="W192" s="128"/>
      <c r="X192" s="128"/>
      <c r="Y192" s="128"/>
      <c r="Z192" s="128"/>
      <c r="AA192" s="128"/>
      <c r="AB192" s="128"/>
      <c r="AC192" s="128"/>
      <c r="AD192" s="128"/>
      <c r="AE192" s="128"/>
      <c r="AF192" s="128"/>
      <c r="AG192" s="128"/>
      <c r="AH192" s="128"/>
      <c r="AI192" s="128"/>
      <c r="AJ192" s="128"/>
      <c r="AK192" s="128"/>
      <c r="AL192" s="129"/>
      <c r="AM192" s="129"/>
      <c r="AN192" s="129"/>
      <c r="AO192" s="129"/>
      <c r="AP192" s="129"/>
      <c r="AQ192" s="129"/>
      <c r="AR192" s="129"/>
      <c r="AS192" s="129"/>
    </row>
    <row r="193" spans="2:45" s="127" customFormat="1" ht="24" customHeight="1">
      <c r="B193" s="130" t="s">
        <v>287</v>
      </c>
      <c r="H193" s="127" t="s">
        <v>288</v>
      </c>
      <c r="O193" s="128"/>
      <c r="P193" s="128"/>
      <c r="Q193" s="128"/>
      <c r="R193" s="128"/>
      <c r="S193" s="128"/>
      <c r="T193" s="128"/>
      <c r="U193" s="128"/>
      <c r="V193" s="128"/>
      <c r="W193" s="128"/>
      <c r="X193" s="128"/>
      <c r="Y193" s="128"/>
      <c r="Z193" s="128"/>
      <c r="AA193" s="128"/>
      <c r="AB193" s="128"/>
      <c r="AC193" s="128"/>
      <c r="AD193" s="128"/>
      <c r="AE193" s="128"/>
      <c r="AF193" s="128"/>
      <c r="AG193" s="128"/>
      <c r="AH193" s="128"/>
      <c r="AI193" s="128"/>
      <c r="AJ193" s="128"/>
      <c r="AK193" s="128"/>
      <c r="AL193" s="129"/>
      <c r="AM193" s="129"/>
      <c r="AN193" s="129"/>
      <c r="AO193" s="129"/>
      <c r="AP193" s="129"/>
      <c r="AQ193" s="129"/>
      <c r="AR193" s="129"/>
      <c r="AS193" s="129"/>
    </row>
    <row r="194" spans="2:45" s="127" customFormat="1" ht="24" customHeight="1">
      <c r="B194" s="130" t="s">
        <v>289</v>
      </c>
      <c r="H194" s="127" t="s">
        <v>290</v>
      </c>
      <c r="O194" s="128"/>
      <c r="P194" s="128"/>
      <c r="Q194" s="128"/>
      <c r="R194" s="128"/>
      <c r="S194" s="128"/>
      <c r="T194" s="128"/>
      <c r="U194" s="128"/>
      <c r="V194" s="128"/>
      <c r="W194" s="128"/>
      <c r="X194" s="128"/>
      <c r="Y194" s="128"/>
      <c r="Z194" s="128"/>
      <c r="AA194" s="128"/>
      <c r="AB194" s="128"/>
      <c r="AC194" s="128"/>
      <c r="AD194" s="128"/>
      <c r="AE194" s="128"/>
      <c r="AF194" s="128"/>
      <c r="AG194" s="128"/>
      <c r="AH194" s="128"/>
      <c r="AI194" s="128"/>
      <c r="AJ194" s="128"/>
      <c r="AK194" s="128"/>
      <c r="AL194" s="129"/>
      <c r="AM194" s="129"/>
      <c r="AN194" s="129"/>
      <c r="AO194" s="129"/>
      <c r="AP194" s="129"/>
      <c r="AQ194" s="129"/>
      <c r="AR194" s="129"/>
      <c r="AS194" s="129"/>
    </row>
    <row r="195" spans="2:45" s="127" customFormat="1" ht="24" customHeight="1">
      <c r="B195" s="130" t="s">
        <v>291</v>
      </c>
      <c r="H195" s="127" t="s">
        <v>292</v>
      </c>
      <c r="O195" s="128"/>
      <c r="P195" s="128"/>
      <c r="Q195" s="128"/>
      <c r="R195" s="128"/>
      <c r="S195" s="128"/>
      <c r="T195" s="128"/>
      <c r="U195" s="128"/>
      <c r="V195" s="128"/>
      <c r="W195" s="128"/>
      <c r="X195" s="128"/>
      <c r="Y195" s="128"/>
      <c r="Z195" s="128"/>
      <c r="AA195" s="128"/>
      <c r="AB195" s="128"/>
      <c r="AC195" s="128"/>
      <c r="AD195" s="128"/>
      <c r="AE195" s="128"/>
      <c r="AF195" s="128"/>
      <c r="AG195" s="128"/>
      <c r="AH195" s="128"/>
      <c r="AI195" s="128"/>
      <c r="AJ195" s="128"/>
      <c r="AK195" s="128"/>
      <c r="AL195" s="129"/>
      <c r="AM195" s="129"/>
      <c r="AN195" s="129"/>
      <c r="AO195" s="129"/>
      <c r="AP195" s="129"/>
      <c r="AQ195" s="129"/>
      <c r="AR195" s="129"/>
      <c r="AS195" s="129"/>
    </row>
    <row r="196" spans="2:45" s="127" customFormat="1" ht="24" customHeight="1">
      <c r="B196" s="130" t="s">
        <v>293</v>
      </c>
      <c r="H196" s="127" t="s">
        <v>294</v>
      </c>
      <c r="O196" s="128"/>
      <c r="P196" s="128"/>
      <c r="Q196" s="128"/>
      <c r="R196" s="128"/>
      <c r="S196" s="128"/>
      <c r="T196" s="128"/>
      <c r="U196" s="128"/>
      <c r="V196" s="128"/>
      <c r="W196" s="128"/>
      <c r="X196" s="128"/>
      <c r="Y196" s="128"/>
      <c r="Z196" s="128"/>
      <c r="AA196" s="128"/>
      <c r="AB196" s="128"/>
      <c r="AC196" s="128"/>
      <c r="AD196" s="128"/>
      <c r="AE196" s="128"/>
      <c r="AF196" s="128"/>
      <c r="AG196" s="128"/>
      <c r="AH196" s="128"/>
      <c r="AI196" s="128"/>
      <c r="AJ196" s="128"/>
      <c r="AK196" s="128"/>
      <c r="AL196" s="129"/>
      <c r="AM196" s="129"/>
      <c r="AN196" s="129"/>
      <c r="AO196" s="129"/>
      <c r="AP196" s="129"/>
      <c r="AQ196" s="129"/>
      <c r="AR196" s="129"/>
      <c r="AS196" s="129"/>
    </row>
    <row r="197" spans="2:45" s="127" customFormat="1" ht="24" customHeight="1">
      <c r="B197" s="130" t="s">
        <v>295</v>
      </c>
      <c r="H197" s="127" t="s">
        <v>296</v>
      </c>
      <c r="O197" s="128"/>
      <c r="P197" s="128"/>
      <c r="Q197" s="128"/>
      <c r="R197" s="128"/>
      <c r="S197" s="128"/>
      <c r="T197" s="128"/>
      <c r="U197" s="128"/>
      <c r="V197" s="128"/>
      <c r="W197" s="128"/>
      <c r="X197" s="128"/>
      <c r="Y197" s="128"/>
      <c r="Z197" s="128"/>
      <c r="AA197" s="128"/>
      <c r="AB197" s="128"/>
      <c r="AC197" s="128"/>
      <c r="AD197" s="128"/>
      <c r="AE197" s="128"/>
      <c r="AF197" s="128"/>
      <c r="AG197" s="128"/>
      <c r="AH197" s="128"/>
      <c r="AI197" s="128"/>
      <c r="AJ197" s="128"/>
      <c r="AK197" s="128"/>
      <c r="AL197" s="129"/>
      <c r="AM197" s="129"/>
      <c r="AN197" s="129"/>
      <c r="AO197" s="129"/>
      <c r="AP197" s="129"/>
      <c r="AQ197" s="129"/>
      <c r="AR197" s="129"/>
      <c r="AS197" s="129"/>
    </row>
    <row r="198" spans="2:45" s="127" customFormat="1" ht="24" customHeight="1">
      <c r="B198" s="130" t="s">
        <v>297</v>
      </c>
      <c r="H198" s="127" t="s">
        <v>298</v>
      </c>
      <c r="O198" s="128"/>
      <c r="P198" s="128"/>
      <c r="Q198" s="128"/>
      <c r="R198" s="128"/>
      <c r="S198" s="128"/>
      <c r="T198" s="128"/>
      <c r="U198" s="128"/>
      <c r="V198" s="128"/>
      <c r="W198" s="128"/>
      <c r="X198" s="128"/>
      <c r="Y198" s="128"/>
      <c r="Z198" s="128"/>
      <c r="AA198" s="128"/>
      <c r="AB198" s="128"/>
      <c r="AC198" s="128"/>
      <c r="AD198" s="128"/>
      <c r="AE198" s="128"/>
      <c r="AF198" s="128"/>
      <c r="AG198" s="128"/>
      <c r="AH198" s="128"/>
      <c r="AI198" s="128"/>
      <c r="AJ198" s="128"/>
      <c r="AK198" s="128"/>
      <c r="AL198" s="129"/>
      <c r="AM198" s="129"/>
      <c r="AN198" s="129"/>
      <c r="AO198" s="129"/>
      <c r="AP198" s="129"/>
      <c r="AQ198" s="129"/>
      <c r="AR198" s="129"/>
      <c r="AS198" s="129"/>
    </row>
    <row r="199" spans="2:45" s="127" customFormat="1" ht="24" customHeight="1">
      <c r="B199" s="130" t="s">
        <v>299</v>
      </c>
      <c r="H199" s="127" t="s">
        <v>300</v>
      </c>
      <c r="O199" s="128"/>
      <c r="P199" s="128"/>
      <c r="Q199" s="128"/>
      <c r="R199" s="128"/>
      <c r="S199" s="128"/>
      <c r="T199" s="128"/>
      <c r="U199" s="128"/>
      <c r="V199" s="128"/>
      <c r="W199" s="128"/>
      <c r="X199" s="128"/>
      <c r="Y199" s="128"/>
      <c r="Z199" s="128"/>
      <c r="AA199" s="128"/>
      <c r="AB199" s="128"/>
      <c r="AC199" s="128"/>
      <c r="AD199" s="128"/>
      <c r="AE199" s="128"/>
      <c r="AF199" s="128"/>
      <c r="AG199" s="128"/>
      <c r="AH199" s="128"/>
      <c r="AI199" s="128"/>
      <c r="AJ199" s="128"/>
      <c r="AK199" s="128"/>
      <c r="AL199" s="129"/>
      <c r="AM199" s="129"/>
      <c r="AN199" s="129"/>
      <c r="AO199" s="129"/>
      <c r="AP199" s="129"/>
      <c r="AQ199" s="129"/>
      <c r="AR199" s="129"/>
      <c r="AS199" s="129"/>
    </row>
    <row r="200" spans="2:45" s="127" customFormat="1" ht="24" customHeight="1">
      <c r="B200" s="130" t="s">
        <v>301</v>
      </c>
      <c r="H200" s="127" t="s">
        <v>302</v>
      </c>
      <c r="O200" s="128"/>
      <c r="P200" s="128"/>
      <c r="Q200" s="128"/>
      <c r="R200" s="128"/>
      <c r="S200" s="128"/>
      <c r="T200" s="128"/>
      <c r="U200" s="128"/>
      <c r="V200" s="128"/>
      <c r="W200" s="128"/>
      <c r="X200" s="128"/>
      <c r="Y200" s="128"/>
      <c r="Z200" s="128"/>
      <c r="AA200" s="128"/>
      <c r="AB200" s="128"/>
      <c r="AC200" s="128"/>
      <c r="AD200" s="128"/>
      <c r="AE200" s="128"/>
      <c r="AF200" s="128"/>
      <c r="AG200" s="128"/>
      <c r="AH200" s="128"/>
      <c r="AI200" s="128"/>
      <c r="AJ200" s="128"/>
      <c r="AK200" s="128"/>
      <c r="AL200" s="129"/>
      <c r="AM200" s="129"/>
      <c r="AN200" s="129"/>
      <c r="AO200" s="129"/>
      <c r="AP200" s="129"/>
      <c r="AQ200" s="129"/>
      <c r="AR200" s="129"/>
      <c r="AS200" s="129"/>
    </row>
    <row r="201" spans="2:45" s="127" customFormat="1" ht="24" customHeight="1">
      <c r="B201" s="130" t="s">
        <v>303</v>
      </c>
      <c r="H201" s="127" t="s">
        <v>304</v>
      </c>
      <c r="O201" s="128"/>
      <c r="P201" s="128"/>
      <c r="Q201" s="128"/>
      <c r="R201" s="128"/>
      <c r="S201" s="128"/>
      <c r="T201" s="128"/>
      <c r="U201" s="128"/>
      <c r="V201" s="128"/>
      <c r="W201" s="128"/>
      <c r="X201" s="128"/>
      <c r="Y201" s="128"/>
      <c r="Z201" s="128"/>
      <c r="AA201" s="128"/>
      <c r="AB201" s="128"/>
      <c r="AC201" s="128"/>
      <c r="AD201" s="128"/>
      <c r="AE201" s="128"/>
      <c r="AF201" s="128"/>
      <c r="AG201" s="128"/>
      <c r="AH201" s="128"/>
      <c r="AI201" s="128"/>
      <c r="AJ201" s="128"/>
      <c r="AK201" s="128"/>
      <c r="AL201" s="129"/>
      <c r="AM201" s="129"/>
      <c r="AN201" s="129"/>
      <c r="AO201" s="129"/>
      <c r="AP201" s="129"/>
      <c r="AQ201" s="129"/>
      <c r="AR201" s="129"/>
      <c r="AS201" s="129"/>
    </row>
    <row r="202" spans="2:45" s="127" customFormat="1" ht="24" customHeight="1">
      <c r="B202" s="130" t="s">
        <v>305</v>
      </c>
      <c r="H202" s="127" t="s">
        <v>306</v>
      </c>
      <c r="O202" s="128"/>
      <c r="P202" s="128"/>
      <c r="Q202" s="128"/>
      <c r="R202" s="128"/>
      <c r="S202" s="128"/>
      <c r="T202" s="128"/>
      <c r="U202" s="128"/>
      <c r="V202" s="128"/>
      <c r="W202" s="128"/>
      <c r="X202" s="128"/>
      <c r="Y202" s="128"/>
      <c r="Z202" s="128"/>
      <c r="AA202" s="128"/>
      <c r="AB202" s="128"/>
      <c r="AC202" s="128"/>
      <c r="AD202" s="128"/>
      <c r="AE202" s="128"/>
      <c r="AF202" s="128"/>
      <c r="AG202" s="128"/>
      <c r="AH202" s="128"/>
      <c r="AI202" s="128"/>
      <c r="AJ202" s="128"/>
      <c r="AK202" s="128"/>
      <c r="AL202" s="129"/>
      <c r="AM202" s="129"/>
      <c r="AN202" s="129"/>
      <c r="AO202" s="129"/>
      <c r="AP202" s="129"/>
      <c r="AQ202" s="129"/>
      <c r="AR202" s="129"/>
      <c r="AS202" s="129"/>
    </row>
    <row r="203" spans="2:45" s="127" customFormat="1" ht="24" customHeight="1">
      <c r="B203" s="130" t="s">
        <v>307</v>
      </c>
      <c r="H203" s="127" t="s">
        <v>308</v>
      </c>
      <c r="O203" s="128"/>
      <c r="P203" s="128"/>
      <c r="Q203" s="128"/>
      <c r="R203" s="128"/>
      <c r="S203" s="128"/>
      <c r="T203" s="128"/>
      <c r="U203" s="128"/>
      <c r="V203" s="128"/>
      <c r="W203" s="128"/>
      <c r="X203" s="128"/>
      <c r="Y203" s="128"/>
      <c r="Z203" s="128"/>
      <c r="AA203" s="128"/>
      <c r="AB203" s="128"/>
      <c r="AC203" s="128"/>
      <c r="AD203" s="128"/>
      <c r="AE203" s="128"/>
      <c r="AF203" s="128"/>
      <c r="AG203" s="128"/>
      <c r="AH203" s="128"/>
      <c r="AI203" s="128"/>
      <c r="AJ203" s="128"/>
      <c r="AK203" s="128"/>
      <c r="AL203" s="129"/>
      <c r="AM203" s="129"/>
      <c r="AN203" s="129"/>
      <c r="AO203" s="129"/>
      <c r="AP203" s="129"/>
      <c r="AQ203" s="129"/>
      <c r="AR203" s="129"/>
      <c r="AS203" s="129"/>
    </row>
    <row r="204" spans="2:45" s="127" customFormat="1" ht="24" customHeight="1">
      <c r="B204" s="130" t="s">
        <v>309</v>
      </c>
      <c r="H204" s="127" t="s">
        <v>310</v>
      </c>
      <c r="O204" s="128"/>
      <c r="P204" s="128"/>
      <c r="Q204" s="128"/>
      <c r="R204" s="128"/>
      <c r="S204" s="128"/>
      <c r="T204" s="128"/>
      <c r="U204" s="128"/>
      <c r="V204" s="128"/>
      <c r="W204" s="128"/>
      <c r="X204" s="128"/>
      <c r="Y204" s="128"/>
      <c r="Z204" s="128"/>
      <c r="AA204" s="128"/>
      <c r="AB204" s="128"/>
      <c r="AC204" s="128"/>
      <c r="AD204" s="128"/>
      <c r="AE204" s="128"/>
      <c r="AF204" s="128"/>
      <c r="AG204" s="128"/>
      <c r="AH204" s="128"/>
      <c r="AI204" s="128"/>
      <c r="AJ204" s="128"/>
      <c r="AK204" s="128"/>
      <c r="AL204" s="129"/>
      <c r="AM204" s="129"/>
      <c r="AN204" s="129"/>
      <c r="AO204" s="129"/>
      <c r="AP204" s="129"/>
      <c r="AQ204" s="129"/>
      <c r="AR204" s="129"/>
      <c r="AS204" s="129"/>
    </row>
    <row r="205" spans="2:45" s="127" customFormat="1" ht="24" customHeight="1">
      <c r="B205" s="130" t="s">
        <v>311</v>
      </c>
      <c r="H205" s="127" t="s">
        <v>312</v>
      </c>
      <c r="O205" s="128"/>
      <c r="P205" s="128"/>
      <c r="Q205" s="128"/>
      <c r="R205" s="128"/>
      <c r="S205" s="128"/>
      <c r="T205" s="128"/>
      <c r="U205" s="128"/>
      <c r="V205" s="128"/>
      <c r="W205" s="128"/>
      <c r="X205" s="128"/>
      <c r="Y205" s="128"/>
      <c r="Z205" s="128"/>
      <c r="AA205" s="128"/>
      <c r="AB205" s="128"/>
      <c r="AC205" s="128"/>
      <c r="AD205" s="128"/>
      <c r="AE205" s="128"/>
      <c r="AF205" s="128"/>
      <c r="AG205" s="128"/>
      <c r="AH205" s="128"/>
      <c r="AI205" s="128"/>
      <c r="AJ205" s="128"/>
      <c r="AK205" s="128"/>
      <c r="AL205" s="129"/>
      <c r="AM205" s="129"/>
      <c r="AN205" s="129"/>
      <c r="AO205" s="129"/>
      <c r="AP205" s="129"/>
      <c r="AQ205" s="129"/>
      <c r="AR205" s="129"/>
      <c r="AS205" s="129"/>
    </row>
    <row r="206" spans="2:45" s="127" customFormat="1" ht="24" customHeight="1">
      <c r="B206" s="130" t="s">
        <v>313</v>
      </c>
      <c r="H206" s="127" t="s">
        <v>314</v>
      </c>
      <c r="O206" s="128"/>
      <c r="P206" s="128"/>
      <c r="Q206" s="128"/>
      <c r="R206" s="128"/>
      <c r="S206" s="128"/>
      <c r="T206" s="128"/>
      <c r="U206" s="128"/>
      <c r="V206" s="128"/>
      <c r="W206" s="128"/>
      <c r="X206" s="128"/>
      <c r="Y206" s="128"/>
      <c r="Z206" s="128"/>
      <c r="AA206" s="128"/>
      <c r="AB206" s="128"/>
      <c r="AC206" s="128"/>
      <c r="AD206" s="128"/>
      <c r="AE206" s="128"/>
      <c r="AF206" s="128"/>
      <c r="AG206" s="128"/>
      <c r="AH206" s="128"/>
      <c r="AI206" s="128"/>
      <c r="AJ206" s="128"/>
      <c r="AK206" s="128"/>
      <c r="AL206" s="129"/>
      <c r="AM206" s="129"/>
      <c r="AN206" s="129"/>
      <c r="AO206" s="129"/>
      <c r="AP206" s="129"/>
      <c r="AQ206" s="129"/>
      <c r="AR206" s="129"/>
      <c r="AS206" s="129"/>
    </row>
    <row r="207" spans="2:45" s="127" customFormat="1" ht="24" customHeight="1">
      <c r="B207" s="130" t="s">
        <v>315</v>
      </c>
      <c r="H207" s="127" t="s">
        <v>316</v>
      </c>
      <c r="O207" s="128"/>
      <c r="P207" s="128"/>
      <c r="Q207" s="128"/>
      <c r="R207" s="128"/>
      <c r="S207" s="128"/>
      <c r="T207" s="128"/>
      <c r="U207" s="128"/>
      <c r="V207" s="128"/>
      <c r="W207" s="128"/>
      <c r="X207" s="128"/>
      <c r="Y207" s="128"/>
      <c r="Z207" s="128"/>
      <c r="AA207" s="128"/>
      <c r="AB207" s="128"/>
      <c r="AC207" s="128"/>
      <c r="AD207" s="128"/>
      <c r="AE207" s="128"/>
      <c r="AF207" s="128"/>
      <c r="AG207" s="128"/>
      <c r="AH207" s="128"/>
      <c r="AI207" s="128"/>
      <c r="AJ207" s="128"/>
      <c r="AK207" s="128"/>
      <c r="AL207" s="129"/>
      <c r="AM207" s="129"/>
      <c r="AN207" s="129"/>
      <c r="AO207" s="129"/>
      <c r="AP207" s="129"/>
      <c r="AQ207" s="129"/>
      <c r="AR207" s="129"/>
      <c r="AS207" s="129"/>
    </row>
    <row r="208" spans="2:45" s="127" customFormat="1" ht="24" customHeight="1">
      <c r="B208" s="130" t="s">
        <v>317</v>
      </c>
      <c r="H208" s="127" t="s">
        <v>318</v>
      </c>
      <c r="O208" s="128"/>
      <c r="P208" s="128"/>
      <c r="Q208" s="128"/>
      <c r="R208" s="128"/>
      <c r="S208" s="128"/>
      <c r="T208" s="128"/>
      <c r="U208" s="128"/>
      <c r="V208" s="128"/>
      <c r="W208" s="128"/>
      <c r="X208" s="128"/>
      <c r="Y208" s="128"/>
      <c r="Z208" s="128"/>
      <c r="AA208" s="128"/>
      <c r="AB208" s="128"/>
      <c r="AC208" s="128"/>
      <c r="AD208" s="128"/>
      <c r="AE208" s="128"/>
      <c r="AF208" s="128"/>
      <c r="AG208" s="128"/>
      <c r="AH208" s="128"/>
      <c r="AI208" s="128"/>
      <c r="AJ208" s="128"/>
      <c r="AK208" s="128"/>
      <c r="AL208" s="129"/>
      <c r="AM208" s="129"/>
      <c r="AN208" s="129"/>
      <c r="AO208" s="129"/>
      <c r="AP208" s="129"/>
      <c r="AQ208" s="129"/>
      <c r="AR208" s="129"/>
      <c r="AS208" s="129"/>
    </row>
    <row r="209" spans="2:45" s="127" customFormat="1" ht="24" customHeight="1">
      <c r="B209" s="130" t="s">
        <v>319</v>
      </c>
      <c r="H209" s="127" t="s">
        <v>320</v>
      </c>
      <c r="O209" s="128"/>
      <c r="P209" s="128"/>
      <c r="Q209" s="128"/>
      <c r="R209" s="128"/>
      <c r="S209" s="128"/>
      <c r="T209" s="128"/>
      <c r="U209" s="128"/>
      <c r="V209" s="128"/>
      <c r="W209" s="128"/>
      <c r="X209" s="128"/>
      <c r="Y209" s="128"/>
      <c r="Z209" s="128"/>
      <c r="AA209" s="128"/>
      <c r="AB209" s="128"/>
      <c r="AC209" s="128"/>
      <c r="AD209" s="128"/>
      <c r="AE209" s="128"/>
      <c r="AF209" s="128"/>
      <c r="AG209" s="128"/>
      <c r="AH209" s="128"/>
      <c r="AI209" s="128"/>
      <c r="AJ209" s="128"/>
      <c r="AK209" s="128"/>
      <c r="AL209" s="129"/>
      <c r="AM209" s="129"/>
      <c r="AN209" s="129"/>
      <c r="AO209" s="129"/>
      <c r="AP209" s="129"/>
      <c r="AQ209" s="129"/>
      <c r="AR209" s="129"/>
      <c r="AS209" s="129"/>
    </row>
    <row r="210" spans="2:45" s="127" customFormat="1" ht="24" customHeight="1">
      <c r="B210" s="130" t="s">
        <v>321</v>
      </c>
      <c r="H210" s="127" t="s">
        <v>322</v>
      </c>
      <c r="O210" s="128"/>
      <c r="P210" s="128"/>
      <c r="Q210" s="128"/>
      <c r="R210" s="128"/>
      <c r="S210" s="128"/>
      <c r="T210" s="128"/>
      <c r="U210" s="128"/>
      <c r="V210" s="128"/>
      <c r="W210" s="128"/>
      <c r="X210" s="128"/>
      <c r="Y210" s="128"/>
      <c r="Z210" s="128"/>
      <c r="AA210" s="128"/>
      <c r="AB210" s="128"/>
      <c r="AC210" s="128"/>
      <c r="AD210" s="128"/>
      <c r="AE210" s="128"/>
      <c r="AF210" s="128"/>
      <c r="AG210" s="128"/>
      <c r="AH210" s="128"/>
      <c r="AI210" s="128"/>
      <c r="AJ210" s="128"/>
      <c r="AK210" s="128"/>
      <c r="AL210" s="129"/>
      <c r="AM210" s="129"/>
      <c r="AN210" s="129"/>
      <c r="AO210" s="129"/>
      <c r="AP210" s="129"/>
      <c r="AQ210" s="129"/>
      <c r="AR210" s="129"/>
      <c r="AS210" s="129"/>
    </row>
    <row r="211" spans="2:45" s="127" customFormat="1" ht="24" customHeight="1">
      <c r="B211" s="130" t="s">
        <v>323</v>
      </c>
      <c r="H211" s="127" t="s">
        <v>324</v>
      </c>
      <c r="O211" s="128"/>
      <c r="P211" s="128"/>
      <c r="Q211" s="128"/>
      <c r="R211" s="128"/>
      <c r="S211" s="128"/>
      <c r="T211" s="128"/>
      <c r="U211" s="128"/>
      <c r="V211" s="128"/>
      <c r="W211" s="128"/>
      <c r="X211" s="128"/>
      <c r="Y211" s="128"/>
      <c r="Z211" s="128"/>
      <c r="AA211" s="128"/>
      <c r="AB211" s="128"/>
      <c r="AC211" s="128"/>
      <c r="AD211" s="128"/>
      <c r="AE211" s="128"/>
      <c r="AF211" s="128"/>
      <c r="AG211" s="128"/>
      <c r="AH211" s="128"/>
      <c r="AI211" s="128"/>
      <c r="AJ211" s="128"/>
      <c r="AK211" s="128"/>
      <c r="AL211" s="129"/>
      <c r="AM211" s="129"/>
      <c r="AN211" s="129"/>
      <c r="AO211" s="129"/>
      <c r="AP211" s="129"/>
      <c r="AQ211" s="129"/>
      <c r="AR211" s="129"/>
      <c r="AS211" s="129"/>
    </row>
    <row r="212" spans="2:45" s="127" customFormat="1" ht="24" customHeight="1">
      <c r="B212" s="130" t="s">
        <v>325</v>
      </c>
      <c r="H212" s="127" t="s">
        <v>326</v>
      </c>
      <c r="O212" s="128"/>
      <c r="P212" s="128"/>
      <c r="Q212" s="128"/>
      <c r="R212" s="128"/>
      <c r="S212" s="128"/>
      <c r="T212" s="128"/>
      <c r="U212" s="128"/>
      <c r="V212" s="128"/>
      <c r="W212" s="128"/>
      <c r="X212" s="128"/>
      <c r="Y212" s="128"/>
      <c r="Z212" s="128"/>
      <c r="AA212" s="128"/>
      <c r="AB212" s="128"/>
      <c r="AC212" s="128"/>
      <c r="AD212" s="128"/>
      <c r="AE212" s="128"/>
      <c r="AF212" s="128"/>
      <c r="AG212" s="128"/>
      <c r="AH212" s="128"/>
      <c r="AI212" s="128"/>
      <c r="AJ212" s="128"/>
      <c r="AK212" s="128"/>
      <c r="AL212" s="129"/>
      <c r="AM212" s="129"/>
      <c r="AN212" s="129"/>
      <c r="AO212" s="129"/>
      <c r="AP212" s="129"/>
      <c r="AQ212" s="129"/>
      <c r="AR212" s="129"/>
      <c r="AS212" s="129"/>
    </row>
    <row r="213" spans="2:45" s="127" customFormat="1" ht="24" customHeight="1">
      <c r="B213" s="130" t="s">
        <v>327</v>
      </c>
      <c r="H213" s="127" t="s">
        <v>328</v>
      </c>
      <c r="O213" s="128"/>
      <c r="P213" s="128"/>
      <c r="Q213" s="128"/>
      <c r="R213" s="128"/>
      <c r="S213" s="128"/>
      <c r="T213" s="128"/>
      <c r="U213" s="128"/>
      <c r="V213" s="128"/>
      <c r="W213" s="128"/>
      <c r="X213" s="128"/>
      <c r="Y213" s="128"/>
      <c r="Z213" s="128"/>
      <c r="AA213" s="128"/>
      <c r="AB213" s="128"/>
      <c r="AC213" s="128"/>
      <c r="AD213" s="128"/>
      <c r="AE213" s="128"/>
      <c r="AF213" s="128"/>
      <c r="AG213" s="128"/>
      <c r="AH213" s="128"/>
      <c r="AI213" s="128"/>
      <c r="AJ213" s="128"/>
      <c r="AK213" s="128"/>
      <c r="AL213" s="129"/>
      <c r="AM213" s="129"/>
      <c r="AN213" s="129"/>
      <c r="AO213" s="129"/>
      <c r="AP213" s="129"/>
      <c r="AQ213" s="129"/>
      <c r="AR213" s="129"/>
      <c r="AS213" s="129"/>
    </row>
    <row r="214" spans="2:45" s="127" customFormat="1" ht="24" customHeight="1">
      <c r="B214" s="130" t="s">
        <v>329</v>
      </c>
      <c r="H214" s="127" t="s">
        <v>330</v>
      </c>
      <c r="O214" s="128"/>
      <c r="P214" s="128"/>
      <c r="Q214" s="128"/>
      <c r="R214" s="128"/>
      <c r="S214" s="128"/>
      <c r="T214" s="128"/>
      <c r="U214" s="128"/>
      <c r="V214" s="128"/>
      <c r="W214" s="128"/>
      <c r="X214" s="128"/>
      <c r="Y214" s="128"/>
      <c r="Z214" s="128"/>
      <c r="AA214" s="128"/>
      <c r="AB214" s="128"/>
      <c r="AC214" s="128"/>
      <c r="AD214" s="128"/>
      <c r="AE214" s="128"/>
      <c r="AF214" s="128"/>
      <c r="AG214" s="128"/>
      <c r="AH214" s="128"/>
      <c r="AI214" s="128"/>
      <c r="AJ214" s="128"/>
      <c r="AK214" s="128"/>
      <c r="AL214" s="129"/>
      <c r="AM214" s="129"/>
      <c r="AN214" s="129"/>
      <c r="AO214" s="129"/>
      <c r="AP214" s="129"/>
      <c r="AQ214" s="129"/>
      <c r="AR214" s="129"/>
      <c r="AS214" s="129"/>
    </row>
    <row r="215" spans="2:45" s="127" customFormat="1" ht="24" customHeight="1">
      <c r="B215" s="130" t="s">
        <v>331</v>
      </c>
      <c r="H215" s="127" t="s">
        <v>332</v>
      </c>
      <c r="O215" s="128"/>
      <c r="P215" s="128"/>
      <c r="Q215" s="128"/>
      <c r="R215" s="128"/>
      <c r="S215" s="128"/>
      <c r="T215" s="128"/>
      <c r="U215" s="128"/>
      <c r="V215" s="128"/>
      <c r="W215" s="128"/>
      <c r="X215" s="128"/>
      <c r="Y215" s="128"/>
      <c r="Z215" s="128"/>
      <c r="AA215" s="128"/>
      <c r="AB215" s="128"/>
      <c r="AC215" s="128"/>
      <c r="AD215" s="128"/>
      <c r="AE215" s="128"/>
      <c r="AF215" s="128"/>
      <c r="AG215" s="128"/>
      <c r="AH215" s="128"/>
      <c r="AI215" s="128"/>
      <c r="AJ215" s="128"/>
      <c r="AK215" s="128"/>
      <c r="AL215" s="129"/>
      <c r="AM215" s="129"/>
      <c r="AN215" s="129"/>
      <c r="AO215" s="129"/>
      <c r="AP215" s="129"/>
      <c r="AQ215" s="129"/>
      <c r="AR215" s="129"/>
      <c r="AS215" s="129"/>
    </row>
    <row r="216" spans="2:45" s="127" customFormat="1" ht="24" customHeight="1">
      <c r="B216" s="130" t="s">
        <v>333</v>
      </c>
      <c r="H216" s="127" t="s">
        <v>334</v>
      </c>
      <c r="O216" s="128"/>
      <c r="P216" s="128"/>
      <c r="Q216" s="128"/>
      <c r="R216" s="128"/>
      <c r="S216" s="128"/>
      <c r="T216" s="128"/>
      <c r="U216" s="128"/>
      <c r="V216" s="128"/>
      <c r="W216" s="128"/>
      <c r="X216" s="128"/>
      <c r="Y216" s="128"/>
      <c r="Z216" s="128"/>
      <c r="AA216" s="128"/>
      <c r="AB216" s="128"/>
      <c r="AC216" s="128"/>
      <c r="AD216" s="128"/>
      <c r="AE216" s="128"/>
      <c r="AF216" s="128"/>
      <c r="AG216" s="128"/>
      <c r="AH216" s="128"/>
      <c r="AI216" s="128"/>
      <c r="AJ216" s="128"/>
      <c r="AK216" s="128"/>
      <c r="AL216" s="129"/>
      <c r="AM216" s="129"/>
      <c r="AN216" s="129"/>
      <c r="AO216" s="129"/>
      <c r="AP216" s="129"/>
      <c r="AQ216" s="129"/>
      <c r="AR216" s="129"/>
      <c r="AS216" s="129"/>
    </row>
    <row r="217" spans="2:45" s="127" customFormat="1" ht="24" customHeight="1">
      <c r="B217" s="130" t="s">
        <v>335</v>
      </c>
      <c r="H217" s="127" t="s">
        <v>336</v>
      </c>
      <c r="O217" s="128"/>
      <c r="P217" s="128"/>
      <c r="Q217" s="128"/>
      <c r="R217" s="128"/>
      <c r="S217" s="128"/>
      <c r="T217" s="128"/>
      <c r="U217" s="128"/>
      <c r="V217" s="128"/>
      <c r="W217" s="128"/>
      <c r="X217" s="128"/>
      <c r="Y217" s="128"/>
      <c r="Z217" s="128"/>
      <c r="AA217" s="128"/>
      <c r="AB217" s="128"/>
      <c r="AC217" s="128"/>
      <c r="AD217" s="128"/>
      <c r="AE217" s="128"/>
      <c r="AF217" s="128"/>
      <c r="AG217" s="128"/>
      <c r="AH217" s="128"/>
      <c r="AI217" s="128"/>
      <c r="AJ217" s="128"/>
      <c r="AK217" s="128"/>
      <c r="AL217" s="129"/>
      <c r="AM217" s="129"/>
      <c r="AN217" s="129"/>
      <c r="AO217" s="129"/>
      <c r="AP217" s="129"/>
      <c r="AQ217" s="129"/>
      <c r="AR217" s="129"/>
      <c r="AS217" s="129"/>
    </row>
    <row r="218" spans="2:45" s="127" customFormat="1" ht="24" customHeight="1">
      <c r="B218" s="130" t="s">
        <v>337</v>
      </c>
      <c r="H218" s="127" t="s">
        <v>338</v>
      </c>
      <c r="O218" s="128"/>
      <c r="P218" s="128"/>
      <c r="Q218" s="128"/>
      <c r="R218" s="128"/>
      <c r="S218" s="128"/>
      <c r="T218" s="128"/>
      <c r="U218" s="128"/>
      <c r="V218" s="128"/>
      <c r="W218" s="128"/>
      <c r="X218" s="128"/>
      <c r="Y218" s="128"/>
      <c r="Z218" s="128"/>
      <c r="AA218" s="128"/>
      <c r="AB218" s="128"/>
      <c r="AC218" s="128"/>
      <c r="AD218" s="128"/>
      <c r="AE218" s="128"/>
      <c r="AF218" s="128"/>
      <c r="AG218" s="128"/>
      <c r="AH218" s="128"/>
      <c r="AI218" s="128"/>
      <c r="AJ218" s="128"/>
      <c r="AK218" s="128"/>
      <c r="AL218" s="129"/>
      <c r="AM218" s="129"/>
      <c r="AN218" s="129"/>
      <c r="AO218" s="129"/>
      <c r="AP218" s="129"/>
      <c r="AQ218" s="129"/>
      <c r="AR218" s="129"/>
      <c r="AS218" s="129"/>
    </row>
    <row r="219" spans="2:45" s="127" customFormat="1" ht="24" customHeight="1">
      <c r="B219" s="130" t="s">
        <v>339</v>
      </c>
      <c r="H219" s="127" t="s">
        <v>340</v>
      </c>
      <c r="O219" s="128"/>
      <c r="P219" s="128"/>
      <c r="Q219" s="128"/>
      <c r="R219" s="128"/>
      <c r="S219" s="128"/>
      <c r="T219" s="128"/>
      <c r="U219" s="128"/>
      <c r="V219" s="128"/>
      <c r="W219" s="128"/>
      <c r="X219" s="128"/>
      <c r="Y219" s="128"/>
      <c r="Z219" s="128"/>
      <c r="AA219" s="128"/>
      <c r="AB219" s="128"/>
      <c r="AC219" s="128"/>
      <c r="AD219" s="128"/>
      <c r="AE219" s="128"/>
      <c r="AF219" s="128"/>
      <c r="AG219" s="128"/>
      <c r="AH219" s="128"/>
      <c r="AI219" s="128"/>
      <c r="AJ219" s="128"/>
      <c r="AK219" s="128"/>
      <c r="AL219" s="129"/>
      <c r="AM219" s="129"/>
      <c r="AN219" s="129"/>
      <c r="AO219" s="129"/>
      <c r="AP219" s="129"/>
      <c r="AQ219" s="129"/>
      <c r="AR219" s="129"/>
      <c r="AS219" s="129"/>
    </row>
    <row r="220" spans="2:45" s="127" customFormat="1" ht="24" customHeight="1">
      <c r="B220" s="130" t="s">
        <v>341</v>
      </c>
      <c r="H220" s="127" t="s">
        <v>342</v>
      </c>
      <c r="O220" s="128"/>
      <c r="P220" s="128"/>
      <c r="Q220" s="128"/>
      <c r="R220" s="128"/>
      <c r="S220" s="128"/>
      <c r="T220" s="128"/>
      <c r="U220" s="128"/>
      <c r="V220" s="128"/>
      <c r="W220" s="128"/>
      <c r="X220" s="128"/>
      <c r="Y220" s="128"/>
      <c r="Z220" s="128"/>
      <c r="AA220" s="128"/>
      <c r="AB220" s="128"/>
      <c r="AC220" s="128"/>
      <c r="AD220" s="128"/>
      <c r="AE220" s="128"/>
      <c r="AF220" s="128"/>
      <c r="AG220" s="128"/>
      <c r="AH220" s="128"/>
      <c r="AI220" s="128"/>
      <c r="AJ220" s="128"/>
      <c r="AK220" s="128"/>
      <c r="AL220" s="129"/>
      <c r="AM220" s="129"/>
      <c r="AN220" s="129"/>
      <c r="AO220" s="129"/>
      <c r="AP220" s="129"/>
      <c r="AQ220" s="129"/>
      <c r="AR220" s="129"/>
      <c r="AS220" s="129"/>
    </row>
    <row r="221" spans="2:45" s="127" customFormat="1" ht="24" customHeight="1">
      <c r="B221" s="130" t="s">
        <v>343</v>
      </c>
      <c r="H221" s="127" t="s">
        <v>344</v>
      </c>
      <c r="O221" s="128"/>
      <c r="P221" s="128"/>
      <c r="Q221" s="128"/>
      <c r="R221" s="128"/>
      <c r="S221" s="128"/>
      <c r="T221" s="128"/>
      <c r="U221" s="128"/>
      <c r="V221" s="128"/>
      <c r="W221" s="128"/>
      <c r="X221" s="128"/>
      <c r="Y221" s="128"/>
      <c r="Z221" s="128"/>
      <c r="AA221" s="128"/>
      <c r="AB221" s="128"/>
      <c r="AC221" s="128"/>
      <c r="AD221" s="128"/>
      <c r="AE221" s="128"/>
      <c r="AF221" s="128"/>
      <c r="AG221" s="128"/>
      <c r="AH221" s="128"/>
      <c r="AI221" s="128"/>
      <c r="AJ221" s="128"/>
      <c r="AK221" s="128"/>
      <c r="AL221" s="129"/>
      <c r="AM221" s="129"/>
      <c r="AN221" s="129"/>
      <c r="AO221" s="129"/>
      <c r="AP221" s="129"/>
      <c r="AQ221" s="129"/>
      <c r="AR221" s="129"/>
      <c r="AS221" s="129"/>
    </row>
    <row r="222" spans="2:45" s="127" customFormat="1" ht="24" customHeight="1">
      <c r="B222" s="130" t="s">
        <v>345</v>
      </c>
      <c r="H222" s="127" t="s">
        <v>346</v>
      </c>
      <c r="O222" s="128"/>
      <c r="P222" s="128"/>
      <c r="Q222" s="128"/>
      <c r="R222" s="128"/>
      <c r="S222" s="128"/>
      <c r="T222" s="128"/>
      <c r="U222" s="128"/>
      <c r="V222" s="128"/>
      <c r="W222" s="128"/>
      <c r="X222" s="128"/>
      <c r="Y222" s="128"/>
      <c r="Z222" s="128"/>
      <c r="AA222" s="128"/>
      <c r="AB222" s="128"/>
      <c r="AC222" s="128"/>
      <c r="AD222" s="128"/>
      <c r="AE222" s="128"/>
      <c r="AF222" s="128"/>
      <c r="AG222" s="128"/>
      <c r="AH222" s="128"/>
      <c r="AI222" s="128"/>
      <c r="AJ222" s="128"/>
      <c r="AK222" s="128"/>
      <c r="AL222" s="129"/>
      <c r="AM222" s="129"/>
      <c r="AN222" s="129"/>
      <c r="AO222" s="129"/>
      <c r="AP222" s="129"/>
      <c r="AQ222" s="129"/>
      <c r="AR222" s="129"/>
      <c r="AS222" s="129"/>
    </row>
    <row r="223" spans="2:45" s="127" customFormat="1" ht="24" customHeight="1">
      <c r="B223" s="130" t="s">
        <v>347</v>
      </c>
      <c r="H223" s="127" t="s">
        <v>348</v>
      </c>
      <c r="O223" s="128"/>
      <c r="P223" s="128"/>
      <c r="Q223" s="128"/>
      <c r="R223" s="128"/>
      <c r="S223" s="128"/>
      <c r="T223" s="128"/>
      <c r="U223" s="128"/>
      <c r="V223" s="128"/>
      <c r="W223" s="128"/>
      <c r="X223" s="128"/>
      <c r="Y223" s="128"/>
      <c r="Z223" s="128"/>
      <c r="AA223" s="128"/>
      <c r="AB223" s="128"/>
      <c r="AC223" s="128"/>
      <c r="AD223" s="128"/>
      <c r="AE223" s="128"/>
      <c r="AF223" s="128"/>
      <c r="AG223" s="128"/>
      <c r="AH223" s="128"/>
      <c r="AI223" s="128"/>
      <c r="AJ223" s="128"/>
      <c r="AK223" s="128"/>
      <c r="AL223" s="129"/>
      <c r="AM223" s="129"/>
      <c r="AN223" s="129"/>
      <c r="AO223" s="129"/>
      <c r="AP223" s="129"/>
      <c r="AQ223" s="129"/>
      <c r="AR223" s="129"/>
      <c r="AS223" s="129"/>
    </row>
    <row r="224" spans="2:45" s="127" customFormat="1" ht="24" customHeight="1">
      <c r="B224" s="130" t="s">
        <v>349</v>
      </c>
      <c r="H224" s="127" t="s">
        <v>350</v>
      </c>
      <c r="O224" s="128"/>
      <c r="P224" s="128"/>
      <c r="Q224" s="128"/>
      <c r="R224" s="128"/>
      <c r="S224" s="128"/>
      <c r="T224" s="128"/>
      <c r="U224" s="128"/>
      <c r="V224" s="128"/>
      <c r="W224" s="128"/>
      <c r="X224" s="128"/>
      <c r="Y224" s="128"/>
      <c r="Z224" s="128"/>
      <c r="AA224" s="128"/>
      <c r="AB224" s="128"/>
      <c r="AC224" s="128"/>
      <c r="AD224" s="128"/>
      <c r="AE224" s="128"/>
      <c r="AF224" s="128"/>
      <c r="AG224" s="128"/>
      <c r="AH224" s="128"/>
      <c r="AI224" s="128"/>
      <c r="AJ224" s="128"/>
      <c r="AK224" s="128"/>
      <c r="AL224" s="129"/>
      <c r="AM224" s="129"/>
      <c r="AN224" s="129"/>
      <c r="AO224" s="129"/>
      <c r="AP224" s="129"/>
      <c r="AQ224" s="129"/>
      <c r="AR224" s="129"/>
      <c r="AS224" s="129"/>
    </row>
    <row r="225" spans="2:45" s="127" customFormat="1" ht="24" customHeight="1">
      <c r="B225" s="130" t="s">
        <v>351</v>
      </c>
      <c r="H225" s="127" t="s">
        <v>352</v>
      </c>
      <c r="O225" s="128"/>
      <c r="P225" s="128"/>
      <c r="Q225" s="128"/>
      <c r="R225" s="128"/>
      <c r="S225" s="128"/>
      <c r="T225" s="128"/>
      <c r="U225" s="128"/>
      <c r="V225" s="128"/>
      <c r="W225" s="128"/>
      <c r="X225" s="128"/>
      <c r="Y225" s="128"/>
      <c r="Z225" s="128"/>
      <c r="AA225" s="128"/>
      <c r="AB225" s="128"/>
      <c r="AC225" s="128"/>
      <c r="AD225" s="128"/>
      <c r="AE225" s="128"/>
      <c r="AF225" s="128"/>
      <c r="AG225" s="128"/>
      <c r="AH225" s="128"/>
      <c r="AI225" s="128"/>
      <c r="AJ225" s="128"/>
      <c r="AK225" s="128"/>
      <c r="AL225" s="129"/>
      <c r="AM225" s="129"/>
      <c r="AN225" s="129"/>
      <c r="AO225" s="129"/>
      <c r="AP225" s="129"/>
      <c r="AQ225" s="129"/>
      <c r="AR225" s="129"/>
      <c r="AS225" s="129"/>
    </row>
    <row r="226" spans="2:45" s="127" customFormat="1" ht="24" customHeight="1">
      <c r="B226" s="130" t="s">
        <v>353</v>
      </c>
      <c r="H226" s="127" t="s">
        <v>354</v>
      </c>
      <c r="O226" s="128"/>
      <c r="P226" s="128"/>
      <c r="Q226" s="128"/>
      <c r="R226" s="128"/>
      <c r="S226" s="128"/>
      <c r="T226" s="128"/>
      <c r="U226" s="128"/>
      <c r="V226" s="128"/>
      <c r="W226" s="128"/>
      <c r="X226" s="128"/>
      <c r="Y226" s="128"/>
      <c r="Z226" s="128"/>
      <c r="AA226" s="128"/>
      <c r="AB226" s="128"/>
      <c r="AC226" s="128"/>
      <c r="AD226" s="128"/>
      <c r="AE226" s="128"/>
      <c r="AF226" s="128"/>
      <c r="AG226" s="128"/>
      <c r="AH226" s="128"/>
      <c r="AI226" s="128"/>
      <c r="AJ226" s="128"/>
      <c r="AK226" s="128"/>
      <c r="AL226" s="129"/>
      <c r="AM226" s="129"/>
      <c r="AN226" s="129"/>
      <c r="AO226" s="129"/>
      <c r="AP226" s="129"/>
      <c r="AQ226" s="129"/>
      <c r="AR226" s="129"/>
      <c r="AS226" s="129"/>
    </row>
    <row r="227" spans="2:45" s="127" customFormat="1" ht="24" customHeight="1">
      <c r="B227" s="130" t="s">
        <v>355</v>
      </c>
      <c r="H227" s="127" t="s">
        <v>354</v>
      </c>
      <c r="O227" s="128"/>
      <c r="P227" s="128"/>
      <c r="Q227" s="128"/>
      <c r="R227" s="128"/>
      <c r="S227" s="128"/>
      <c r="T227" s="128"/>
      <c r="U227" s="128"/>
      <c r="V227" s="128"/>
      <c r="W227" s="128"/>
      <c r="X227" s="128"/>
      <c r="Y227" s="128"/>
      <c r="Z227" s="128"/>
      <c r="AA227" s="128"/>
      <c r="AB227" s="128"/>
      <c r="AC227" s="128"/>
      <c r="AD227" s="128"/>
      <c r="AE227" s="128"/>
      <c r="AF227" s="128"/>
      <c r="AG227" s="128"/>
      <c r="AH227" s="128"/>
      <c r="AI227" s="128"/>
      <c r="AJ227" s="128"/>
      <c r="AK227" s="128"/>
      <c r="AL227" s="129"/>
      <c r="AM227" s="129"/>
      <c r="AN227" s="129"/>
      <c r="AO227" s="129"/>
      <c r="AP227" s="129"/>
      <c r="AQ227" s="129"/>
      <c r="AR227" s="129"/>
      <c r="AS227" s="129"/>
    </row>
    <row r="228" spans="2:45" s="127" customFormat="1" ht="24" customHeight="1">
      <c r="B228" s="130" t="s">
        <v>356</v>
      </c>
      <c r="H228" s="127" t="s">
        <v>357</v>
      </c>
      <c r="O228" s="128"/>
      <c r="P228" s="128"/>
      <c r="Q228" s="128"/>
      <c r="R228" s="128"/>
      <c r="S228" s="128"/>
      <c r="T228" s="128"/>
      <c r="U228" s="128"/>
      <c r="V228" s="128"/>
      <c r="W228" s="128"/>
      <c r="X228" s="128"/>
      <c r="Y228" s="128"/>
      <c r="Z228" s="128"/>
      <c r="AA228" s="128"/>
      <c r="AB228" s="128"/>
      <c r="AC228" s="128"/>
      <c r="AD228" s="128"/>
      <c r="AE228" s="128"/>
      <c r="AF228" s="128"/>
      <c r="AG228" s="128"/>
      <c r="AH228" s="128"/>
      <c r="AI228" s="128"/>
      <c r="AJ228" s="128"/>
      <c r="AK228" s="128"/>
      <c r="AL228" s="129"/>
      <c r="AM228" s="129"/>
      <c r="AN228" s="129"/>
      <c r="AO228" s="129"/>
      <c r="AP228" s="129"/>
      <c r="AQ228" s="129"/>
      <c r="AR228" s="129"/>
      <c r="AS228" s="129"/>
    </row>
    <row r="229" spans="2:45" s="127" customFormat="1" ht="24" customHeight="1">
      <c r="B229" s="130" t="s">
        <v>358</v>
      </c>
      <c r="H229" s="127" t="s">
        <v>359</v>
      </c>
      <c r="O229" s="128"/>
      <c r="P229" s="128"/>
      <c r="Q229" s="128"/>
      <c r="R229" s="128"/>
      <c r="S229" s="128"/>
      <c r="T229" s="128"/>
      <c r="U229" s="128"/>
      <c r="V229" s="128"/>
      <c r="W229" s="128"/>
      <c r="X229" s="128"/>
      <c r="Y229" s="128"/>
      <c r="Z229" s="128"/>
      <c r="AA229" s="128"/>
      <c r="AB229" s="128"/>
      <c r="AC229" s="128"/>
      <c r="AD229" s="128"/>
      <c r="AE229" s="128"/>
      <c r="AF229" s="128"/>
      <c r="AG229" s="128"/>
      <c r="AH229" s="128"/>
      <c r="AI229" s="128"/>
      <c r="AJ229" s="128"/>
      <c r="AK229" s="128"/>
      <c r="AL229" s="129"/>
      <c r="AM229" s="129"/>
      <c r="AN229" s="129"/>
      <c r="AO229" s="129"/>
      <c r="AP229" s="129"/>
      <c r="AQ229" s="129"/>
      <c r="AR229" s="129"/>
      <c r="AS229" s="129"/>
    </row>
    <row r="230" spans="2:45" s="127" customFormat="1" ht="24" customHeight="1">
      <c r="B230" s="130" t="s">
        <v>360</v>
      </c>
      <c r="H230" s="127" t="s">
        <v>361</v>
      </c>
      <c r="O230" s="128"/>
      <c r="P230" s="128"/>
      <c r="Q230" s="128"/>
      <c r="R230" s="128"/>
      <c r="S230" s="128"/>
      <c r="T230" s="128"/>
      <c r="U230" s="128"/>
      <c r="V230" s="128"/>
      <c r="W230" s="128"/>
      <c r="X230" s="128"/>
      <c r="Y230" s="128"/>
      <c r="Z230" s="128"/>
      <c r="AA230" s="128"/>
      <c r="AB230" s="128"/>
      <c r="AC230" s="128"/>
      <c r="AD230" s="128"/>
      <c r="AE230" s="128"/>
      <c r="AF230" s="128"/>
      <c r="AG230" s="128"/>
      <c r="AH230" s="128"/>
      <c r="AI230" s="128"/>
      <c r="AJ230" s="128"/>
      <c r="AK230" s="128"/>
      <c r="AL230" s="129"/>
      <c r="AM230" s="129"/>
      <c r="AN230" s="129"/>
      <c r="AO230" s="129"/>
      <c r="AP230" s="129"/>
      <c r="AQ230" s="129"/>
      <c r="AR230" s="129"/>
      <c r="AS230" s="129"/>
    </row>
    <row r="231" spans="2:45" s="127" customFormat="1" ht="24" customHeight="1">
      <c r="B231" s="130" t="s">
        <v>362</v>
      </c>
      <c r="H231" s="127" t="s">
        <v>363</v>
      </c>
      <c r="O231" s="128"/>
      <c r="P231" s="128"/>
      <c r="Q231" s="128"/>
      <c r="R231" s="128"/>
      <c r="S231" s="128"/>
      <c r="T231" s="128"/>
      <c r="U231" s="128"/>
      <c r="V231" s="128"/>
      <c r="W231" s="128"/>
      <c r="X231" s="128"/>
      <c r="Y231" s="128"/>
      <c r="Z231" s="128"/>
      <c r="AA231" s="128"/>
      <c r="AB231" s="128"/>
      <c r="AC231" s="128"/>
      <c r="AD231" s="128"/>
      <c r="AE231" s="128"/>
      <c r="AF231" s="128"/>
      <c r="AG231" s="128"/>
      <c r="AH231" s="128"/>
      <c r="AI231" s="128"/>
      <c r="AJ231" s="128"/>
      <c r="AK231" s="128"/>
      <c r="AL231" s="129"/>
      <c r="AM231" s="129"/>
      <c r="AN231" s="129"/>
      <c r="AO231" s="129"/>
      <c r="AP231" s="129"/>
      <c r="AQ231" s="129"/>
      <c r="AR231" s="129"/>
      <c r="AS231" s="129"/>
    </row>
    <row r="232" spans="2:45" s="127" customFormat="1" ht="24" customHeight="1">
      <c r="B232" s="130" t="s">
        <v>364</v>
      </c>
      <c r="H232" s="127" t="s">
        <v>365</v>
      </c>
      <c r="O232" s="128"/>
      <c r="P232" s="128"/>
      <c r="Q232" s="128"/>
      <c r="R232" s="128"/>
      <c r="S232" s="128"/>
      <c r="T232" s="128"/>
      <c r="U232" s="128"/>
      <c r="V232" s="128"/>
      <c r="W232" s="128"/>
      <c r="X232" s="128"/>
      <c r="Y232" s="128"/>
      <c r="Z232" s="128"/>
      <c r="AA232" s="128"/>
      <c r="AB232" s="128"/>
      <c r="AC232" s="128"/>
      <c r="AD232" s="128"/>
      <c r="AE232" s="128"/>
      <c r="AF232" s="128"/>
      <c r="AG232" s="128"/>
      <c r="AH232" s="128"/>
      <c r="AI232" s="128"/>
      <c r="AJ232" s="128"/>
      <c r="AK232" s="128"/>
      <c r="AL232" s="129"/>
      <c r="AM232" s="129"/>
      <c r="AN232" s="129"/>
      <c r="AO232" s="129"/>
      <c r="AP232" s="129"/>
      <c r="AQ232" s="129"/>
      <c r="AR232" s="129"/>
      <c r="AS232" s="129"/>
    </row>
    <row r="233" spans="2:45" s="127" customFormat="1" ht="24" customHeight="1">
      <c r="B233" s="130" t="s">
        <v>366</v>
      </c>
      <c r="H233" s="127" t="s">
        <v>367</v>
      </c>
      <c r="O233" s="128"/>
      <c r="P233" s="128"/>
      <c r="Q233" s="128"/>
      <c r="R233" s="128"/>
      <c r="S233" s="128"/>
      <c r="T233" s="128"/>
      <c r="U233" s="128"/>
      <c r="V233" s="128"/>
      <c r="W233" s="128"/>
      <c r="X233" s="128"/>
      <c r="Y233" s="128"/>
      <c r="Z233" s="128"/>
      <c r="AA233" s="128"/>
      <c r="AB233" s="128"/>
      <c r="AC233" s="128"/>
      <c r="AD233" s="128"/>
      <c r="AE233" s="128"/>
      <c r="AF233" s="128"/>
      <c r="AG233" s="128"/>
      <c r="AH233" s="128"/>
      <c r="AI233" s="128"/>
      <c r="AJ233" s="128"/>
      <c r="AK233" s="128"/>
      <c r="AL233" s="129"/>
      <c r="AM233" s="129"/>
      <c r="AN233" s="129"/>
      <c r="AO233" s="129"/>
      <c r="AP233" s="129"/>
      <c r="AQ233" s="129"/>
      <c r="AR233" s="129"/>
      <c r="AS233" s="129"/>
    </row>
    <row r="234" spans="2:45" s="127" customFormat="1" ht="24" customHeight="1">
      <c r="B234" s="131" t="s">
        <v>368</v>
      </c>
      <c r="H234" s="127" t="s">
        <v>369</v>
      </c>
      <c r="O234" s="128"/>
      <c r="P234" s="128"/>
      <c r="Q234" s="128"/>
      <c r="R234" s="128"/>
      <c r="S234" s="128"/>
      <c r="T234" s="128"/>
      <c r="U234" s="128"/>
      <c r="V234" s="128"/>
      <c r="W234" s="128"/>
      <c r="X234" s="128"/>
      <c r="Y234" s="128"/>
      <c r="Z234" s="128"/>
      <c r="AA234" s="128"/>
      <c r="AB234" s="128"/>
      <c r="AC234" s="128"/>
      <c r="AD234" s="128"/>
      <c r="AE234" s="128"/>
      <c r="AF234" s="128"/>
      <c r="AG234" s="128"/>
      <c r="AH234" s="128"/>
      <c r="AI234" s="128"/>
      <c r="AJ234" s="128"/>
      <c r="AK234" s="128"/>
      <c r="AL234" s="129"/>
      <c r="AM234" s="129"/>
      <c r="AN234" s="129"/>
      <c r="AO234" s="129"/>
      <c r="AP234" s="129"/>
      <c r="AQ234" s="129"/>
      <c r="AR234" s="129"/>
      <c r="AS234" s="129"/>
    </row>
    <row r="235" spans="2:45" s="127" customFormat="1" ht="24" customHeight="1">
      <c r="B235" s="130" t="s">
        <v>370</v>
      </c>
      <c r="H235" s="127" t="s">
        <v>371</v>
      </c>
      <c r="O235" s="128"/>
      <c r="P235" s="128"/>
      <c r="Q235" s="128"/>
      <c r="R235" s="128"/>
      <c r="S235" s="128"/>
      <c r="T235" s="128"/>
      <c r="U235" s="128"/>
      <c r="V235" s="128"/>
      <c r="W235" s="128"/>
      <c r="X235" s="128"/>
      <c r="Y235" s="128"/>
      <c r="Z235" s="128"/>
      <c r="AA235" s="128"/>
      <c r="AB235" s="128"/>
      <c r="AC235" s="128"/>
      <c r="AD235" s="128"/>
      <c r="AE235" s="128"/>
      <c r="AF235" s="128"/>
      <c r="AG235" s="128"/>
      <c r="AH235" s="128"/>
      <c r="AI235" s="128"/>
      <c r="AJ235" s="128"/>
      <c r="AK235" s="128"/>
      <c r="AL235" s="129"/>
      <c r="AM235" s="129"/>
      <c r="AN235" s="129"/>
      <c r="AO235" s="129"/>
      <c r="AP235" s="129"/>
      <c r="AQ235" s="129"/>
      <c r="AR235" s="129"/>
      <c r="AS235" s="129"/>
    </row>
    <row r="236" spans="2:45" s="127" customFormat="1" ht="24" customHeight="1">
      <c r="B236" s="130" t="s">
        <v>372</v>
      </c>
      <c r="H236" s="127" t="s">
        <v>373</v>
      </c>
      <c r="O236" s="128"/>
      <c r="P236" s="128"/>
      <c r="Q236" s="128"/>
      <c r="R236" s="128"/>
      <c r="S236" s="128"/>
      <c r="T236" s="128"/>
      <c r="U236" s="128"/>
      <c r="V236" s="128"/>
      <c r="W236" s="128"/>
      <c r="X236" s="128"/>
      <c r="Y236" s="128"/>
      <c r="Z236" s="128"/>
      <c r="AA236" s="128"/>
      <c r="AB236" s="128"/>
      <c r="AC236" s="128"/>
      <c r="AD236" s="128"/>
      <c r="AE236" s="128"/>
      <c r="AF236" s="128"/>
      <c r="AG236" s="128"/>
      <c r="AH236" s="128"/>
      <c r="AI236" s="128"/>
      <c r="AJ236" s="128"/>
      <c r="AK236" s="128"/>
      <c r="AL236" s="129"/>
      <c r="AM236" s="129"/>
      <c r="AN236" s="129"/>
      <c r="AO236" s="129"/>
      <c r="AP236" s="129"/>
      <c r="AQ236" s="129"/>
      <c r="AR236" s="129"/>
      <c r="AS236" s="129"/>
    </row>
    <row r="237" spans="2:45" s="127" customFormat="1" ht="24" customHeight="1">
      <c r="B237" s="130" t="s">
        <v>374</v>
      </c>
      <c r="H237" s="127" t="s">
        <v>375</v>
      </c>
      <c r="O237" s="128"/>
      <c r="P237" s="128"/>
      <c r="Q237" s="128"/>
      <c r="R237" s="128"/>
      <c r="S237" s="128"/>
      <c r="T237" s="128"/>
      <c r="U237" s="128"/>
      <c r="V237" s="128"/>
      <c r="W237" s="128"/>
      <c r="X237" s="128"/>
      <c r="Y237" s="128"/>
      <c r="Z237" s="128"/>
      <c r="AA237" s="128"/>
      <c r="AB237" s="128"/>
      <c r="AC237" s="128"/>
      <c r="AD237" s="128"/>
      <c r="AE237" s="128"/>
      <c r="AF237" s="128"/>
      <c r="AG237" s="128"/>
      <c r="AH237" s="128"/>
      <c r="AI237" s="128"/>
      <c r="AJ237" s="128"/>
      <c r="AK237" s="128"/>
      <c r="AL237" s="129"/>
      <c r="AM237" s="129"/>
      <c r="AN237" s="129"/>
      <c r="AO237" s="129"/>
      <c r="AP237" s="129"/>
      <c r="AQ237" s="129"/>
      <c r="AR237" s="129"/>
      <c r="AS237" s="129"/>
    </row>
    <row r="238" spans="2:45" s="127" customFormat="1" ht="24" customHeight="1">
      <c r="B238" s="130" t="s">
        <v>376</v>
      </c>
      <c r="H238" s="127" t="s">
        <v>377</v>
      </c>
      <c r="O238" s="128"/>
      <c r="P238" s="128"/>
      <c r="Q238" s="128"/>
      <c r="R238" s="128"/>
      <c r="S238" s="128"/>
      <c r="T238" s="128"/>
      <c r="U238" s="128"/>
      <c r="V238" s="128"/>
      <c r="W238" s="128"/>
      <c r="X238" s="128"/>
      <c r="Y238" s="128"/>
      <c r="Z238" s="128"/>
      <c r="AA238" s="128"/>
      <c r="AB238" s="128"/>
      <c r="AC238" s="128"/>
      <c r="AD238" s="128"/>
      <c r="AE238" s="128"/>
      <c r="AF238" s="128"/>
      <c r="AG238" s="128"/>
      <c r="AH238" s="128"/>
      <c r="AI238" s="128"/>
      <c r="AJ238" s="128"/>
      <c r="AK238" s="128"/>
      <c r="AL238" s="129"/>
      <c r="AM238" s="129"/>
      <c r="AN238" s="129"/>
      <c r="AO238" s="129"/>
      <c r="AP238" s="129"/>
      <c r="AQ238" s="129"/>
      <c r="AR238" s="129"/>
      <c r="AS238" s="129"/>
    </row>
    <row r="239" spans="2:45" s="127" customFormat="1" ht="24" customHeight="1">
      <c r="B239" s="130" t="s">
        <v>378</v>
      </c>
      <c r="H239" s="127" t="s">
        <v>379</v>
      </c>
      <c r="O239" s="128"/>
      <c r="P239" s="128"/>
      <c r="Q239" s="128"/>
      <c r="R239" s="128"/>
      <c r="S239" s="128"/>
      <c r="T239" s="128"/>
      <c r="U239" s="128"/>
      <c r="V239" s="128"/>
      <c r="W239" s="128"/>
      <c r="X239" s="128"/>
      <c r="Y239" s="128"/>
      <c r="Z239" s="128"/>
      <c r="AA239" s="128"/>
      <c r="AB239" s="128"/>
      <c r="AC239" s="128"/>
      <c r="AD239" s="128"/>
      <c r="AE239" s="128"/>
      <c r="AF239" s="128"/>
      <c r="AG239" s="128"/>
      <c r="AH239" s="128"/>
      <c r="AI239" s="128"/>
      <c r="AJ239" s="128"/>
      <c r="AK239" s="128"/>
      <c r="AL239" s="129"/>
      <c r="AM239" s="129"/>
      <c r="AN239" s="129"/>
      <c r="AO239" s="129"/>
      <c r="AP239" s="129"/>
      <c r="AQ239" s="129"/>
      <c r="AR239" s="129"/>
      <c r="AS239" s="129"/>
    </row>
    <row r="240" spans="2:45" s="127" customFormat="1" ht="24" customHeight="1">
      <c r="B240" s="130" t="s">
        <v>380</v>
      </c>
      <c r="H240" s="127" t="s">
        <v>381</v>
      </c>
      <c r="O240" s="128"/>
      <c r="P240" s="128"/>
      <c r="Q240" s="128"/>
      <c r="R240" s="128"/>
      <c r="S240" s="128"/>
      <c r="T240" s="128"/>
      <c r="U240" s="128"/>
      <c r="V240" s="128"/>
      <c r="W240" s="128"/>
      <c r="X240" s="128"/>
      <c r="Y240" s="128"/>
      <c r="Z240" s="128"/>
      <c r="AA240" s="128"/>
      <c r="AB240" s="128"/>
      <c r="AC240" s="128"/>
      <c r="AD240" s="128"/>
      <c r="AE240" s="128"/>
      <c r="AF240" s="128"/>
      <c r="AG240" s="128"/>
      <c r="AH240" s="128"/>
      <c r="AI240" s="128"/>
      <c r="AJ240" s="128"/>
      <c r="AK240" s="128"/>
      <c r="AL240" s="129"/>
      <c r="AM240" s="129"/>
      <c r="AN240" s="129"/>
      <c r="AO240" s="129"/>
      <c r="AP240" s="129"/>
      <c r="AQ240" s="129"/>
      <c r="AR240" s="129"/>
      <c r="AS240" s="129"/>
    </row>
    <row r="241" spans="2:45" s="127" customFormat="1" ht="24" customHeight="1">
      <c r="B241" s="130" t="s">
        <v>382</v>
      </c>
      <c r="H241" s="127" t="s">
        <v>383</v>
      </c>
      <c r="O241" s="128"/>
      <c r="P241" s="128"/>
      <c r="Q241" s="128"/>
      <c r="R241" s="128"/>
      <c r="S241" s="128"/>
      <c r="T241" s="128"/>
      <c r="U241" s="128"/>
      <c r="V241" s="128"/>
      <c r="W241" s="128"/>
      <c r="X241" s="128"/>
      <c r="Y241" s="128"/>
      <c r="Z241" s="128"/>
      <c r="AA241" s="128"/>
      <c r="AB241" s="128"/>
      <c r="AC241" s="128"/>
      <c r="AD241" s="128"/>
      <c r="AE241" s="128"/>
      <c r="AF241" s="128"/>
      <c r="AG241" s="128"/>
      <c r="AH241" s="128"/>
      <c r="AI241" s="128"/>
      <c r="AJ241" s="128"/>
      <c r="AK241" s="128"/>
      <c r="AL241" s="129"/>
      <c r="AM241" s="129"/>
      <c r="AN241" s="129"/>
      <c r="AO241" s="129"/>
      <c r="AP241" s="129"/>
      <c r="AQ241" s="129"/>
      <c r="AR241" s="129"/>
      <c r="AS241" s="129"/>
    </row>
    <row r="242" spans="2:45" s="127" customFormat="1" ht="24" customHeight="1">
      <c r="B242" s="130" t="s">
        <v>384</v>
      </c>
      <c r="H242" s="127" t="s">
        <v>385</v>
      </c>
      <c r="O242" s="128"/>
      <c r="P242" s="128"/>
      <c r="Q242" s="128"/>
      <c r="R242" s="128"/>
      <c r="S242" s="128"/>
      <c r="T242" s="128"/>
      <c r="U242" s="128"/>
      <c r="V242" s="128"/>
      <c r="W242" s="128"/>
      <c r="X242" s="128"/>
      <c r="Y242" s="128"/>
      <c r="Z242" s="128"/>
      <c r="AA242" s="128"/>
      <c r="AB242" s="128"/>
      <c r="AC242" s="128"/>
      <c r="AD242" s="128"/>
      <c r="AE242" s="128"/>
      <c r="AF242" s="128"/>
      <c r="AG242" s="128"/>
      <c r="AH242" s="128"/>
      <c r="AI242" s="128"/>
      <c r="AJ242" s="128"/>
      <c r="AK242" s="128"/>
      <c r="AL242" s="129"/>
      <c r="AM242" s="129"/>
      <c r="AN242" s="129"/>
      <c r="AO242" s="129"/>
      <c r="AP242" s="129"/>
      <c r="AQ242" s="129"/>
      <c r="AR242" s="129"/>
      <c r="AS242" s="129"/>
    </row>
    <row r="243" spans="2:45" s="127" customFormat="1" ht="24" customHeight="1">
      <c r="B243" s="130" t="s">
        <v>386</v>
      </c>
      <c r="H243" s="127" t="s">
        <v>387</v>
      </c>
      <c r="O243" s="128"/>
      <c r="P243" s="128"/>
      <c r="Q243" s="128"/>
      <c r="R243" s="128"/>
      <c r="S243" s="128"/>
      <c r="T243" s="128"/>
      <c r="U243" s="128"/>
      <c r="V243" s="128"/>
      <c r="W243" s="128"/>
      <c r="X243" s="128"/>
      <c r="Y243" s="128"/>
      <c r="Z243" s="128"/>
      <c r="AA243" s="128"/>
      <c r="AB243" s="128"/>
      <c r="AC243" s="128"/>
      <c r="AD243" s="128"/>
      <c r="AE243" s="128"/>
      <c r="AF243" s="128"/>
      <c r="AG243" s="128"/>
      <c r="AH243" s="128"/>
      <c r="AI243" s="128"/>
      <c r="AJ243" s="128"/>
      <c r="AK243" s="128"/>
      <c r="AL243" s="129"/>
      <c r="AM243" s="129"/>
      <c r="AN243" s="129"/>
      <c r="AO243" s="129"/>
      <c r="AP243" s="129"/>
      <c r="AQ243" s="129"/>
      <c r="AR243" s="129"/>
      <c r="AS243" s="129"/>
    </row>
    <row r="244" spans="2:45" s="127" customFormat="1" ht="24" customHeight="1">
      <c r="B244" s="130" t="s">
        <v>388</v>
      </c>
      <c r="H244" s="127" t="s">
        <v>389</v>
      </c>
      <c r="O244" s="128"/>
      <c r="P244" s="128"/>
      <c r="Q244" s="128"/>
      <c r="R244" s="128"/>
      <c r="S244" s="128"/>
      <c r="T244" s="128"/>
      <c r="U244" s="128"/>
      <c r="V244" s="128"/>
      <c r="W244" s="128"/>
      <c r="X244" s="128"/>
      <c r="Y244" s="128"/>
      <c r="Z244" s="128"/>
      <c r="AA244" s="128"/>
      <c r="AB244" s="128"/>
      <c r="AC244" s="128"/>
      <c r="AD244" s="128"/>
      <c r="AE244" s="128"/>
      <c r="AF244" s="128"/>
      <c r="AG244" s="128"/>
      <c r="AH244" s="128"/>
      <c r="AI244" s="128"/>
      <c r="AJ244" s="128"/>
      <c r="AK244" s="128"/>
      <c r="AL244" s="129"/>
      <c r="AM244" s="129"/>
      <c r="AN244" s="129"/>
      <c r="AO244" s="129"/>
      <c r="AP244" s="129"/>
      <c r="AQ244" s="129"/>
      <c r="AR244" s="129"/>
      <c r="AS244" s="129"/>
    </row>
    <row r="245" spans="2:45" s="127" customFormat="1" ht="24" customHeight="1">
      <c r="B245" s="130" t="s">
        <v>390</v>
      </c>
      <c r="H245" s="127" t="s">
        <v>391</v>
      </c>
      <c r="O245" s="128"/>
      <c r="P245" s="128"/>
      <c r="Q245" s="128"/>
      <c r="R245" s="128"/>
      <c r="S245" s="128"/>
      <c r="T245" s="128"/>
      <c r="U245" s="128"/>
      <c r="V245" s="128"/>
      <c r="W245" s="128"/>
      <c r="X245" s="128"/>
      <c r="Y245" s="128"/>
      <c r="Z245" s="128"/>
      <c r="AA245" s="128"/>
      <c r="AB245" s="128"/>
      <c r="AC245" s="128"/>
      <c r="AD245" s="128"/>
      <c r="AE245" s="128"/>
      <c r="AF245" s="128"/>
      <c r="AG245" s="128"/>
      <c r="AH245" s="128"/>
      <c r="AI245" s="128"/>
      <c r="AJ245" s="128"/>
      <c r="AK245" s="128"/>
      <c r="AL245" s="129"/>
      <c r="AM245" s="129"/>
      <c r="AN245" s="129"/>
      <c r="AO245" s="129"/>
      <c r="AP245" s="129"/>
      <c r="AQ245" s="129"/>
      <c r="AR245" s="129"/>
      <c r="AS245" s="129"/>
    </row>
    <row r="246" spans="2:45" s="127" customFormat="1" ht="24" customHeight="1">
      <c r="B246" s="130" t="s">
        <v>392</v>
      </c>
      <c r="H246" s="127" t="s">
        <v>393</v>
      </c>
      <c r="O246" s="128"/>
      <c r="P246" s="128"/>
      <c r="Q246" s="128"/>
      <c r="R246" s="128"/>
      <c r="S246" s="128"/>
      <c r="T246" s="128"/>
      <c r="U246" s="128"/>
      <c r="V246" s="128"/>
      <c r="W246" s="128"/>
      <c r="X246" s="128"/>
      <c r="Y246" s="128"/>
      <c r="Z246" s="128"/>
      <c r="AA246" s="128"/>
      <c r="AB246" s="128"/>
      <c r="AC246" s="128"/>
      <c r="AD246" s="128"/>
      <c r="AE246" s="128"/>
      <c r="AF246" s="128"/>
      <c r="AG246" s="128"/>
      <c r="AH246" s="128"/>
      <c r="AI246" s="128"/>
      <c r="AJ246" s="128"/>
      <c r="AK246" s="128"/>
      <c r="AL246" s="129"/>
      <c r="AM246" s="129"/>
      <c r="AN246" s="129"/>
      <c r="AO246" s="129"/>
      <c r="AP246" s="129"/>
      <c r="AQ246" s="129"/>
      <c r="AR246" s="129"/>
      <c r="AS246" s="129"/>
    </row>
    <row r="247" spans="2:45" s="127" customFormat="1" ht="24" customHeight="1">
      <c r="B247" s="130" t="s">
        <v>394</v>
      </c>
      <c r="H247" s="127" t="s">
        <v>395</v>
      </c>
      <c r="O247" s="128"/>
      <c r="P247" s="128"/>
      <c r="Q247" s="128"/>
      <c r="R247" s="128"/>
      <c r="S247" s="128"/>
      <c r="T247" s="128"/>
      <c r="U247" s="128"/>
      <c r="V247" s="128"/>
      <c r="W247" s="128"/>
      <c r="X247" s="128"/>
      <c r="Y247" s="128"/>
      <c r="Z247" s="128"/>
      <c r="AA247" s="128"/>
      <c r="AB247" s="128"/>
      <c r="AC247" s="128"/>
      <c r="AD247" s="128"/>
      <c r="AE247" s="128"/>
      <c r="AF247" s="128"/>
      <c r="AG247" s="128"/>
      <c r="AH247" s="128"/>
      <c r="AI247" s="128"/>
      <c r="AJ247" s="128"/>
      <c r="AK247" s="128"/>
      <c r="AL247" s="129"/>
      <c r="AM247" s="129"/>
      <c r="AN247" s="129"/>
      <c r="AO247" s="129"/>
      <c r="AP247" s="129"/>
      <c r="AQ247" s="129"/>
      <c r="AR247" s="129"/>
      <c r="AS247" s="129"/>
    </row>
    <row r="248" spans="2:45" s="127" customFormat="1" ht="24" customHeight="1">
      <c r="B248" s="130" t="s">
        <v>396</v>
      </c>
      <c r="H248" s="127" t="s">
        <v>397</v>
      </c>
      <c r="O248" s="128"/>
      <c r="P248" s="128"/>
      <c r="Q248" s="128"/>
      <c r="R248" s="128"/>
      <c r="S248" s="128"/>
      <c r="T248" s="128"/>
      <c r="U248" s="128"/>
      <c r="V248" s="128"/>
      <c r="W248" s="128"/>
      <c r="X248" s="128"/>
      <c r="Y248" s="128"/>
      <c r="Z248" s="128"/>
      <c r="AA248" s="128"/>
      <c r="AB248" s="128"/>
      <c r="AC248" s="128"/>
      <c r="AD248" s="128"/>
      <c r="AE248" s="128"/>
      <c r="AF248" s="128"/>
      <c r="AG248" s="128"/>
      <c r="AH248" s="128"/>
      <c r="AI248" s="128"/>
      <c r="AJ248" s="128"/>
      <c r="AK248" s="128"/>
      <c r="AL248" s="129"/>
      <c r="AM248" s="129"/>
      <c r="AN248" s="129"/>
      <c r="AO248" s="129"/>
      <c r="AP248" s="129"/>
      <c r="AQ248" s="129"/>
      <c r="AR248" s="129"/>
      <c r="AS248" s="129"/>
    </row>
    <row r="249" spans="2:45" s="127" customFormat="1" ht="24" customHeight="1">
      <c r="B249" s="130" t="s">
        <v>398</v>
      </c>
      <c r="H249" s="127" t="s">
        <v>399</v>
      </c>
      <c r="O249" s="128"/>
      <c r="P249" s="128"/>
      <c r="Q249" s="128"/>
      <c r="R249" s="128"/>
      <c r="S249" s="128"/>
      <c r="T249" s="128"/>
      <c r="U249" s="128"/>
      <c r="V249" s="128"/>
      <c r="W249" s="128"/>
      <c r="X249" s="128"/>
      <c r="Y249" s="128"/>
      <c r="Z249" s="128"/>
      <c r="AA249" s="128"/>
      <c r="AB249" s="128"/>
      <c r="AC249" s="128"/>
      <c r="AD249" s="128"/>
      <c r="AE249" s="128"/>
      <c r="AF249" s="128"/>
      <c r="AG249" s="128"/>
      <c r="AH249" s="128"/>
      <c r="AI249" s="128"/>
      <c r="AJ249" s="128"/>
      <c r="AK249" s="128"/>
      <c r="AL249" s="129"/>
      <c r="AM249" s="129"/>
      <c r="AN249" s="129"/>
      <c r="AO249" s="129"/>
      <c r="AP249" s="129"/>
      <c r="AQ249" s="129"/>
      <c r="AR249" s="129"/>
      <c r="AS249" s="129"/>
    </row>
    <row r="250" spans="2:45" s="127" customFormat="1" ht="24" customHeight="1">
      <c r="B250" s="130" t="s">
        <v>400</v>
      </c>
      <c r="H250" s="127" t="s">
        <v>401</v>
      </c>
      <c r="O250" s="128"/>
      <c r="P250" s="128"/>
      <c r="Q250" s="128"/>
      <c r="R250" s="128"/>
      <c r="S250" s="128"/>
      <c r="T250" s="128"/>
      <c r="U250" s="128"/>
      <c r="V250" s="128"/>
      <c r="W250" s="128"/>
      <c r="X250" s="128"/>
      <c r="Y250" s="128"/>
      <c r="Z250" s="128"/>
      <c r="AA250" s="128"/>
      <c r="AB250" s="128"/>
      <c r="AC250" s="128"/>
      <c r="AD250" s="128"/>
      <c r="AE250" s="128"/>
      <c r="AF250" s="128"/>
      <c r="AG250" s="128"/>
      <c r="AH250" s="128"/>
      <c r="AI250" s="128"/>
      <c r="AJ250" s="128"/>
      <c r="AK250" s="128"/>
      <c r="AL250" s="129"/>
      <c r="AM250" s="129"/>
      <c r="AN250" s="129"/>
      <c r="AO250" s="129"/>
      <c r="AP250" s="129"/>
      <c r="AQ250" s="129"/>
      <c r="AR250" s="129"/>
      <c r="AS250" s="129"/>
    </row>
    <row r="251" spans="2:45" s="127" customFormat="1" ht="24" customHeight="1">
      <c r="B251" s="130" t="s">
        <v>402</v>
      </c>
      <c r="H251" s="127" t="s">
        <v>403</v>
      </c>
      <c r="O251" s="128"/>
      <c r="P251" s="128"/>
      <c r="Q251" s="128"/>
      <c r="R251" s="128"/>
      <c r="S251" s="128"/>
      <c r="T251" s="128"/>
      <c r="U251" s="128"/>
      <c r="V251" s="128"/>
      <c r="W251" s="128"/>
      <c r="X251" s="128"/>
      <c r="Y251" s="128"/>
      <c r="Z251" s="128"/>
      <c r="AA251" s="128"/>
      <c r="AB251" s="128"/>
      <c r="AC251" s="128"/>
      <c r="AD251" s="128"/>
      <c r="AE251" s="128"/>
      <c r="AF251" s="128"/>
      <c r="AG251" s="128"/>
      <c r="AH251" s="128"/>
      <c r="AI251" s="128"/>
      <c r="AJ251" s="128"/>
      <c r="AK251" s="128"/>
      <c r="AL251" s="129"/>
      <c r="AM251" s="129"/>
      <c r="AN251" s="129"/>
      <c r="AO251" s="129"/>
      <c r="AP251" s="129"/>
      <c r="AQ251" s="129"/>
      <c r="AR251" s="129"/>
      <c r="AS251" s="129"/>
    </row>
    <row r="252" spans="2:45" s="127" customFormat="1" ht="24" customHeight="1">
      <c r="B252" s="130" t="s">
        <v>404</v>
      </c>
      <c r="H252" s="127" t="s">
        <v>403</v>
      </c>
      <c r="O252" s="128"/>
      <c r="P252" s="128"/>
      <c r="Q252" s="128"/>
      <c r="R252" s="128"/>
      <c r="S252" s="128"/>
      <c r="T252" s="128"/>
      <c r="U252" s="128"/>
      <c r="V252" s="128"/>
      <c r="W252" s="128"/>
      <c r="X252" s="128"/>
      <c r="Y252" s="128"/>
      <c r="Z252" s="128"/>
      <c r="AA252" s="128"/>
      <c r="AB252" s="128"/>
      <c r="AC252" s="128"/>
      <c r="AD252" s="128"/>
      <c r="AE252" s="128"/>
      <c r="AF252" s="128"/>
      <c r="AG252" s="128"/>
      <c r="AH252" s="128"/>
      <c r="AI252" s="128"/>
      <c r="AJ252" s="128"/>
      <c r="AK252" s="128"/>
      <c r="AL252" s="129"/>
      <c r="AM252" s="129"/>
      <c r="AN252" s="129"/>
      <c r="AO252" s="129"/>
      <c r="AP252" s="129"/>
      <c r="AQ252" s="129"/>
      <c r="AR252" s="129"/>
      <c r="AS252" s="129"/>
    </row>
    <row r="253" spans="2:45" s="127" customFormat="1" ht="24" customHeight="1">
      <c r="B253" s="130" t="s">
        <v>405</v>
      </c>
      <c r="H253" s="127" t="s">
        <v>403</v>
      </c>
      <c r="O253" s="128"/>
      <c r="P253" s="128"/>
      <c r="Q253" s="128"/>
      <c r="R253" s="128"/>
      <c r="S253" s="128"/>
      <c r="T253" s="128"/>
      <c r="U253" s="128"/>
      <c r="V253" s="128"/>
      <c r="W253" s="128"/>
      <c r="X253" s="128"/>
      <c r="Y253" s="128"/>
      <c r="Z253" s="128"/>
      <c r="AA253" s="128"/>
      <c r="AB253" s="128"/>
      <c r="AC253" s="128"/>
      <c r="AD253" s="128"/>
      <c r="AE253" s="128"/>
      <c r="AF253" s="128"/>
      <c r="AG253" s="128"/>
      <c r="AH253" s="128"/>
      <c r="AI253" s="128"/>
      <c r="AJ253" s="128"/>
      <c r="AK253" s="128"/>
      <c r="AL253" s="129"/>
      <c r="AM253" s="129"/>
      <c r="AN253" s="129"/>
      <c r="AO253" s="129"/>
      <c r="AP253" s="129"/>
      <c r="AQ253" s="129"/>
      <c r="AR253" s="129"/>
      <c r="AS253" s="129"/>
    </row>
    <row r="254" spans="2:45" s="127" customFormat="1" ht="24" customHeight="1">
      <c r="B254" s="130" t="s">
        <v>406</v>
      </c>
      <c r="H254" s="127" t="s">
        <v>407</v>
      </c>
      <c r="O254" s="128"/>
      <c r="P254" s="128"/>
      <c r="Q254" s="128"/>
      <c r="R254" s="128"/>
      <c r="S254" s="128"/>
      <c r="T254" s="128"/>
      <c r="U254" s="128"/>
      <c r="V254" s="128"/>
      <c r="W254" s="128"/>
      <c r="X254" s="128"/>
      <c r="Y254" s="128"/>
      <c r="Z254" s="128"/>
      <c r="AA254" s="128"/>
      <c r="AB254" s="128"/>
      <c r="AC254" s="128"/>
      <c r="AD254" s="128"/>
      <c r="AE254" s="128"/>
      <c r="AF254" s="128"/>
      <c r="AG254" s="128"/>
      <c r="AH254" s="128"/>
      <c r="AI254" s="128"/>
      <c r="AJ254" s="128"/>
      <c r="AK254" s="128"/>
      <c r="AL254" s="129"/>
      <c r="AM254" s="129"/>
      <c r="AN254" s="129"/>
      <c r="AO254" s="129"/>
      <c r="AP254" s="129"/>
      <c r="AQ254" s="129"/>
      <c r="AR254" s="129"/>
      <c r="AS254" s="129"/>
    </row>
    <row r="255" spans="2:45" s="127" customFormat="1" ht="24" customHeight="1">
      <c r="B255" s="130" t="s">
        <v>408</v>
      </c>
      <c r="H255" s="127" t="s">
        <v>409</v>
      </c>
      <c r="O255" s="128"/>
      <c r="P255" s="128"/>
      <c r="Q255" s="128"/>
      <c r="R255" s="128"/>
      <c r="S255" s="128"/>
      <c r="T255" s="128"/>
      <c r="U255" s="128"/>
      <c r="V255" s="128"/>
      <c r="W255" s="128"/>
      <c r="X255" s="128"/>
      <c r="Y255" s="128"/>
      <c r="Z255" s="128"/>
      <c r="AA255" s="128"/>
      <c r="AB255" s="128"/>
      <c r="AC255" s="128"/>
      <c r="AD255" s="128"/>
      <c r="AE255" s="128"/>
      <c r="AF255" s="128"/>
      <c r="AG255" s="128"/>
      <c r="AH255" s="128"/>
      <c r="AI255" s="128"/>
      <c r="AJ255" s="128"/>
      <c r="AK255" s="128"/>
      <c r="AL255" s="129"/>
      <c r="AM255" s="129"/>
      <c r="AN255" s="129"/>
      <c r="AO255" s="129"/>
      <c r="AP255" s="129"/>
      <c r="AQ255" s="129"/>
      <c r="AR255" s="129"/>
      <c r="AS255" s="129"/>
    </row>
    <row r="256" spans="2:45" s="127" customFormat="1" ht="24" customHeight="1">
      <c r="B256" s="130" t="s">
        <v>410</v>
      </c>
      <c r="H256" s="127" t="s">
        <v>411</v>
      </c>
      <c r="O256" s="128"/>
      <c r="P256" s="128"/>
      <c r="Q256" s="128"/>
      <c r="R256" s="128"/>
      <c r="S256" s="128"/>
      <c r="T256" s="128"/>
      <c r="U256" s="128"/>
      <c r="V256" s="128"/>
      <c r="W256" s="128"/>
      <c r="X256" s="128"/>
      <c r="Y256" s="128"/>
      <c r="Z256" s="128"/>
      <c r="AA256" s="128"/>
      <c r="AB256" s="128"/>
      <c r="AC256" s="128"/>
      <c r="AD256" s="128"/>
      <c r="AE256" s="128"/>
      <c r="AF256" s="128"/>
      <c r="AG256" s="128"/>
      <c r="AH256" s="128"/>
      <c r="AI256" s="128"/>
      <c r="AJ256" s="128"/>
      <c r="AK256" s="128"/>
      <c r="AL256" s="129"/>
      <c r="AM256" s="129"/>
      <c r="AN256" s="129"/>
      <c r="AO256" s="129"/>
      <c r="AP256" s="129"/>
      <c r="AQ256" s="129"/>
      <c r="AR256" s="129"/>
      <c r="AS256" s="129"/>
    </row>
    <row r="257" spans="2:45" s="127" customFormat="1" ht="24" customHeight="1">
      <c r="B257" s="130" t="s">
        <v>412</v>
      </c>
      <c r="H257" s="127" t="s">
        <v>413</v>
      </c>
      <c r="O257" s="128"/>
      <c r="P257" s="128"/>
      <c r="Q257" s="128"/>
      <c r="R257" s="128"/>
      <c r="S257" s="128"/>
      <c r="T257" s="128"/>
      <c r="U257" s="128"/>
      <c r="V257" s="128"/>
      <c r="W257" s="128"/>
      <c r="X257" s="128"/>
      <c r="Y257" s="128"/>
      <c r="Z257" s="128"/>
      <c r="AA257" s="128"/>
      <c r="AB257" s="128"/>
      <c r="AC257" s="128"/>
      <c r="AD257" s="128"/>
      <c r="AE257" s="128"/>
      <c r="AF257" s="128"/>
      <c r="AG257" s="128"/>
      <c r="AH257" s="128"/>
      <c r="AI257" s="128"/>
      <c r="AJ257" s="128"/>
      <c r="AK257" s="128"/>
      <c r="AL257" s="129"/>
      <c r="AM257" s="129"/>
      <c r="AN257" s="129"/>
      <c r="AO257" s="129"/>
      <c r="AP257" s="129"/>
      <c r="AQ257" s="129"/>
      <c r="AR257" s="129"/>
      <c r="AS257" s="129"/>
    </row>
    <row r="258" spans="2:45" s="127" customFormat="1" ht="24" customHeight="1">
      <c r="B258" s="130" t="s">
        <v>414</v>
      </c>
      <c r="H258" s="127" t="s">
        <v>415</v>
      </c>
      <c r="O258" s="128"/>
      <c r="P258" s="128"/>
      <c r="Q258" s="128"/>
      <c r="R258" s="128"/>
      <c r="S258" s="128"/>
      <c r="T258" s="128"/>
      <c r="U258" s="128"/>
      <c r="V258" s="128"/>
      <c r="W258" s="128"/>
      <c r="X258" s="128"/>
      <c r="Y258" s="128"/>
      <c r="Z258" s="128"/>
      <c r="AA258" s="128"/>
      <c r="AB258" s="128"/>
      <c r="AC258" s="128"/>
      <c r="AD258" s="128"/>
      <c r="AE258" s="128"/>
      <c r="AF258" s="128"/>
      <c r="AG258" s="128"/>
      <c r="AH258" s="128"/>
      <c r="AI258" s="128"/>
      <c r="AJ258" s="128"/>
      <c r="AK258" s="128"/>
      <c r="AL258" s="129"/>
      <c r="AM258" s="129"/>
      <c r="AN258" s="129"/>
      <c r="AO258" s="129"/>
      <c r="AP258" s="129"/>
      <c r="AQ258" s="129"/>
      <c r="AR258" s="129"/>
      <c r="AS258" s="129"/>
    </row>
    <row r="259" spans="2:45" s="127" customFormat="1" ht="24" customHeight="1">
      <c r="B259" s="130" t="s">
        <v>416</v>
      </c>
      <c r="H259" s="127" t="s">
        <v>417</v>
      </c>
      <c r="O259" s="128"/>
      <c r="P259" s="128"/>
      <c r="Q259" s="128"/>
      <c r="R259" s="128"/>
      <c r="S259" s="128"/>
      <c r="T259" s="128"/>
      <c r="U259" s="128"/>
      <c r="V259" s="128"/>
      <c r="W259" s="128"/>
      <c r="X259" s="128"/>
      <c r="Y259" s="128"/>
      <c r="Z259" s="128"/>
      <c r="AA259" s="128"/>
      <c r="AB259" s="128"/>
      <c r="AC259" s="128"/>
      <c r="AD259" s="128"/>
      <c r="AE259" s="128"/>
      <c r="AF259" s="128"/>
      <c r="AG259" s="128"/>
      <c r="AH259" s="128"/>
      <c r="AI259" s="128"/>
      <c r="AJ259" s="128"/>
      <c r="AK259" s="128"/>
      <c r="AL259" s="129"/>
      <c r="AM259" s="129"/>
      <c r="AN259" s="129"/>
      <c r="AO259" s="129"/>
      <c r="AP259" s="129"/>
      <c r="AQ259" s="129"/>
      <c r="AR259" s="129"/>
      <c r="AS259" s="129"/>
    </row>
    <row r="260" spans="2:45" s="127" customFormat="1" ht="24" customHeight="1">
      <c r="B260" s="130" t="s">
        <v>418</v>
      </c>
      <c r="H260" s="127" t="s">
        <v>419</v>
      </c>
      <c r="O260" s="128"/>
      <c r="P260" s="128"/>
      <c r="Q260" s="128"/>
      <c r="R260" s="128"/>
      <c r="S260" s="128"/>
      <c r="T260" s="128"/>
      <c r="U260" s="128"/>
      <c r="V260" s="128"/>
      <c r="W260" s="128"/>
      <c r="X260" s="128"/>
      <c r="Y260" s="128"/>
      <c r="Z260" s="128"/>
      <c r="AA260" s="128"/>
      <c r="AB260" s="128"/>
      <c r="AC260" s="128"/>
      <c r="AD260" s="128"/>
      <c r="AE260" s="128"/>
      <c r="AF260" s="128"/>
      <c r="AG260" s="128"/>
      <c r="AH260" s="128"/>
      <c r="AI260" s="128"/>
      <c r="AJ260" s="128"/>
      <c r="AK260" s="128"/>
      <c r="AL260" s="129"/>
      <c r="AM260" s="129"/>
      <c r="AN260" s="129"/>
      <c r="AO260" s="129"/>
      <c r="AP260" s="129"/>
      <c r="AQ260" s="129"/>
      <c r="AR260" s="129"/>
      <c r="AS260" s="129"/>
    </row>
    <row r="261" spans="2:45" s="127" customFormat="1" ht="24" customHeight="1">
      <c r="B261" s="130" t="s">
        <v>420</v>
      </c>
      <c r="H261" s="127" t="s">
        <v>421</v>
      </c>
      <c r="O261" s="128"/>
      <c r="P261" s="128"/>
      <c r="Q261" s="128"/>
      <c r="R261" s="128"/>
      <c r="S261" s="128"/>
      <c r="T261" s="128"/>
      <c r="U261" s="128"/>
      <c r="V261" s="128"/>
      <c r="W261" s="128"/>
      <c r="X261" s="128"/>
      <c r="Y261" s="128"/>
      <c r="Z261" s="128"/>
      <c r="AA261" s="128"/>
      <c r="AB261" s="128"/>
      <c r="AC261" s="128"/>
      <c r="AD261" s="128"/>
      <c r="AE261" s="128"/>
      <c r="AF261" s="128"/>
      <c r="AG261" s="128"/>
      <c r="AH261" s="128"/>
      <c r="AI261" s="128"/>
      <c r="AJ261" s="128"/>
      <c r="AK261" s="128"/>
      <c r="AL261" s="129"/>
      <c r="AM261" s="129"/>
      <c r="AN261" s="129"/>
      <c r="AO261" s="129"/>
      <c r="AP261" s="129"/>
      <c r="AQ261" s="129"/>
      <c r="AR261" s="129"/>
      <c r="AS261" s="129"/>
    </row>
    <row r="262" spans="2:45" s="127" customFormat="1" ht="24" customHeight="1">
      <c r="B262" s="130" t="s">
        <v>422</v>
      </c>
      <c r="H262" s="127" t="s">
        <v>423</v>
      </c>
      <c r="O262" s="128"/>
      <c r="P262" s="128"/>
      <c r="Q262" s="128"/>
      <c r="R262" s="128"/>
      <c r="S262" s="128"/>
      <c r="T262" s="128"/>
      <c r="U262" s="128"/>
      <c r="V262" s="128"/>
      <c r="W262" s="128"/>
      <c r="X262" s="128"/>
      <c r="Y262" s="128"/>
      <c r="Z262" s="128"/>
      <c r="AA262" s="128"/>
      <c r="AB262" s="128"/>
      <c r="AC262" s="128"/>
      <c r="AD262" s="128"/>
      <c r="AE262" s="128"/>
      <c r="AF262" s="128"/>
      <c r="AG262" s="128"/>
      <c r="AH262" s="128"/>
      <c r="AI262" s="128"/>
      <c r="AJ262" s="128"/>
      <c r="AK262" s="128"/>
      <c r="AL262" s="129"/>
      <c r="AM262" s="129"/>
      <c r="AN262" s="129"/>
      <c r="AO262" s="129"/>
      <c r="AP262" s="129"/>
      <c r="AQ262" s="129"/>
      <c r="AR262" s="129"/>
      <c r="AS262" s="129"/>
    </row>
    <row r="263" spans="2:45" s="127" customFormat="1" ht="24" customHeight="1">
      <c r="B263" s="130" t="s">
        <v>424</v>
      </c>
      <c r="H263" s="127" t="s">
        <v>425</v>
      </c>
      <c r="O263" s="128"/>
      <c r="P263" s="128"/>
      <c r="Q263" s="128"/>
      <c r="R263" s="128"/>
      <c r="S263" s="128"/>
      <c r="T263" s="128"/>
      <c r="U263" s="128"/>
      <c r="V263" s="128"/>
      <c r="W263" s="128"/>
      <c r="X263" s="128"/>
      <c r="Y263" s="128"/>
      <c r="Z263" s="128"/>
      <c r="AA263" s="128"/>
      <c r="AB263" s="128"/>
      <c r="AC263" s="128"/>
      <c r="AD263" s="128"/>
      <c r="AE263" s="128"/>
      <c r="AF263" s="128"/>
      <c r="AG263" s="128"/>
      <c r="AH263" s="128"/>
      <c r="AI263" s="128"/>
      <c r="AJ263" s="128"/>
      <c r="AK263" s="128"/>
      <c r="AL263" s="129"/>
      <c r="AM263" s="129"/>
      <c r="AN263" s="129"/>
      <c r="AO263" s="129"/>
      <c r="AP263" s="129"/>
      <c r="AQ263" s="129"/>
      <c r="AR263" s="129"/>
      <c r="AS263" s="129"/>
    </row>
    <row r="264" spans="2:45" s="127" customFormat="1" ht="24" customHeight="1">
      <c r="B264" s="130" t="s">
        <v>426</v>
      </c>
      <c r="H264" s="127" t="s">
        <v>427</v>
      </c>
      <c r="O264" s="128"/>
      <c r="P264" s="128"/>
      <c r="Q264" s="128"/>
      <c r="R264" s="128"/>
      <c r="S264" s="128"/>
      <c r="T264" s="128"/>
      <c r="U264" s="128"/>
      <c r="V264" s="128"/>
      <c r="W264" s="128"/>
      <c r="X264" s="128"/>
      <c r="Y264" s="128"/>
      <c r="Z264" s="128"/>
      <c r="AA264" s="128"/>
      <c r="AB264" s="128"/>
      <c r="AC264" s="128"/>
      <c r="AD264" s="128"/>
      <c r="AE264" s="128"/>
      <c r="AF264" s="128"/>
      <c r="AG264" s="128"/>
      <c r="AH264" s="128"/>
      <c r="AI264" s="128"/>
      <c r="AJ264" s="128"/>
      <c r="AK264" s="128"/>
      <c r="AL264" s="129"/>
      <c r="AM264" s="129"/>
      <c r="AN264" s="129"/>
      <c r="AO264" s="129"/>
      <c r="AP264" s="129"/>
      <c r="AQ264" s="129"/>
      <c r="AR264" s="129"/>
      <c r="AS264" s="129"/>
    </row>
    <row r="265" spans="2:45" s="127" customFormat="1" ht="24" customHeight="1">
      <c r="B265" s="130" t="s">
        <v>428</v>
      </c>
      <c r="H265" s="127" t="s">
        <v>429</v>
      </c>
      <c r="O265" s="128"/>
      <c r="P265" s="128"/>
      <c r="Q265" s="128"/>
      <c r="R265" s="128"/>
      <c r="S265" s="128"/>
      <c r="T265" s="128"/>
      <c r="U265" s="128"/>
      <c r="V265" s="128"/>
      <c r="W265" s="128"/>
      <c r="X265" s="128"/>
      <c r="Y265" s="128"/>
      <c r="Z265" s="128"/>
      <c r="AA265" s="128"/>
      <c r="AB265" s="128"/>
      <c r="AC265" s="128"/>
      <c r="AD265" s="128"/>
      <c r="AE265" s="128"/>
      <c r="AF265" s="128"/>
      <c r="AG265" s="128"/>
      <c r="AH265" s="128"/>
      <c r="AI265" s="128"/>
      <c r="AJ265" s="128"/>
      <c r="AK265" s="128"/>
      <c r="AL265" s="129"/>
      <c r="AM265" s="129"/>
      <c r="AN265" s="129"/>
      <c r="AO265" s="129"/>
      <c r="AP265" s="129"/>
      <c r="AQ265" s="129"/>
      <c r="AR265" s="129"/>
      <c r="AS265" s="129"/>
    </row>
    <row r="266" spans="2:45" s="127" customFormat="1" ht="24" customHeight="1">
      <c r="B266" s="130" t="s">
        <v>430</v>
      </c>
      <c r="H266" s="127" t="s">
        <v>431</v>
      </c>
      <c r="O266" s="128"/>
      <c r="P266" s="128"/>
      <c r="Q266" s="128"/>
      <c r="R266" s="128"/>
      <c r="S266" s="128"/>
      <c r="T266" s="128"/>
      <c r="U266" s="128"/>
      <c r="V266" s="128"/>
      <c r="W266" s="128"/>
      <c r="X266" s="128"/>
      <c r="Y266" s="128"/>
      <c r="Z266" s="128"/>
      <c r="AA266" s="128"/>
      <c r="AB266" s="128"/>
      <c r="AC266" s="128"/>
      <c r="AD266" s="128"/>
      <c r="AE266" s="128"/>
      <c r="AF266" s="128"/>
      <c r="AG266" s="128"/>
      <c r="AH266" s="128"/>
      <c r="AI266" s="128"/>
      <c r="AJ266" s="128"/>
      <c r="AK266" s="128"/>
      <c r="AL266" s="129"/>
      <c r="AM266" s="129"/>
      <c r="AN266" s="129"/>
      <c r="AO266" s="129"/>
      <c r="AP266" s="129"/>
      <c r="AQ266" s="129"/>
      <c r="AR266" s="129"/>
      <c r="AS266" s="129"/>
    </row>
    <row r="267" spans="2:45" s="127" customFormat="1" ht="24" customHeight="1">
      <c r="B267" s="130" t="s">
        <v>432</v>
      </c>
      <c r="H267" s="127" t="s">
        <v>433</v>
      </c>
      <c r="O267" s="128"/>
      <c r="P267" s="128"/>
      <c r="Q267" s="128"/>
      <c r="R267" s="128"/>
      <c r="S267" s="128"/>
      <c r="T267" s="128"/>
      <c r="U267" s="128"/>
      <c r="V267" s="128"/>
      <c r="W267" s="128"/>
      <c r="X267" s="128"/>
      <c r="Y267" s="128"/>
      <c r="Z267" s="128"/>
      <c r="AA267" s="128"/>
      <c r="AB267" s="128"/>
      <c r="AC267" s="128"/>
      <c r="AD267" s="128"/>
      <c r="AE267" s="128"/>
      <c r="AF267" s="128"/>
      <c r="AG267" s="128"/>
      <c r="AH267" s="128"/>
      <c r="AI267" s="128"/>
      <c r="AJ267" s="128"/>
      <c r="AK267" s="128"/>
      <c r="AL267" s="129"/>
      <c r="AM267" s="129"/>
      <c r="AN267" s="129"/>
      <c r="AO267" s="129"/>
      <c r="AP267" s="129"/>
      <c r="AQ267" s="129"/>
      <c r="AR267" s="129"/>
      <c r="AS267" s="129"/>
    </row>
    <row r="268" spans="2:45" s="127" customFormat="1" ht="24" customHeight="1">
      <c r="B268" s="130" t="s">
        <v>434</v>
      </c>
      <c r="H268" s="127" t="s">
        <v>435</v>
      </c>
      <c r="O268" s="128"/>
      <c r="P268" s="128"/>
      <c r="Q268" s="128"/>
      <c r="R268" s="128"/>
      <c r="S268" s="128"/>
      <c r="T268" s="128"/>
      <c r="U268" s="128"/>
      <c r="V268" s="128"/>
      <c r="W268" s="128"/>
      <c r="X268" s="128"/>
      <c r="Y268" s="128"/>
      <c r="Z268" s="128"/>
      <c r="AA268" s="128"/>
      <c r="AB268" s="128"/>
      <c r="AC268" s="128"/>
      <c r="AD268" s="128"/>
      <c r="AE268" s="128"/>
      <c r="AF268" s="128"/>
      <c r="AG268" s="128"/>
      <c r="AH268" s="128"/>
      <c r="AI268" s="128"/>
      <c r="AJ268" s="128"/>
      <c r="AK268" s="128"/>
      <c r="AL268" s="129"/>
      <c r="AM268" s="129"/>
      <c r="AN268" s="129"/>
      <c r="AO268" s="129"/>
      <c r="AP268" s="129"/>
      <c r="AQ268" s="129"/>
      <c r="AR268" s="129"/>
      <c r="AS268" s="129"/>
    </row>
    <row r="269" spans="2:45" s="127" customFormat="1" ht="24" customHeight="1">
      <c r="B269" s="130" t="s">
        <v>436</v>
      </c>
      <c r="H269" s="127" t="s">
        <v>437</v>
      </c>
      <c r="O269" s="128"/>
      <c r="P269" s="128"/>
      <c r="Q269" s="128"/>
      <c r="R269" s="128"/>
      <c r="S269" s="128"/>
      <c r="T269" s="128"/>
      <c r="U269" s="128"/>
      <c r="V269" s="128"/>
      <c r="W269" s="128"/>
      <c r="X269" s="128"/>
      <c r="Y269" s="128"/>
      <c r="Z269" s="128"/>
      <c r="AA269" s="128"/>
      <c r="AB269" s="128"/>
      <c r="AC269" s="128"/>
      <c r="AD269" s="128"/>
      <c r="AE269" s="128"/>
      <c r="AF269" s="128"/>
      <c r="AG269" s="128"/>
      <c r="AH269" s="128"/>
      <c r="AI269" s="128"/>
      <c r="AJ269" s="128"/>
      <c r="AK269" s="128"/>
      <c r="AL269" s="129"/>
      <c r="AM269" s="129"/>
      <c r="AN269" s="129"/>
      <c r="AO269" s="129"/>
      <c r="AP269" s="129"/>
      <c r="AQ269" s="129"/>
      <c r="AR269" s="129"/>
      <c r="AS269" s="129"/>
    </row>
    <row r="270" spans="2:45" s="127" customFormat="1" ht="24" customHeight="1">
      <c r="B270" s="130" t="s">
        <v>438</v>
      </c>
      <c r="H270" s="127" t="s">
        <v>439</v>
      </c>
      <c r="O270" s="128"/>
      <c r="P270" s="128"/>
      <c r="Q270" s="128"/>
      <c r="R270" s="128"/>
      <c r="S270" s="128"/>
      <c r="T270" s="128"/>
      <c r="U270" s="128"/>
      <c r="V270" s="128"/>
      <c r="W270" s="128"/>
      <c r="X270" s="128"/>
      <c r="Y270" s="128"/>
      <c r="Z270" s="128"/>
      <c r="AA270" s="128"/>
      <c r="AB270" s="128"/>
      <c r="AC270" s="128"/>
      <c r="AD270" s="128"/>
      <c r="AE270" s="128"/>
      <c r="AF270" s="128"/>
      <c r="AG270" s="128"/>
      <c r="AH270" s="128"/>
      <c r="AI270" s="128"/>
      <c r="AJ270" s="128"/>
      <c r="AK270" s="128"/>
      <c r="AL270" s="129"/>
      <c r="AM270" s="129"/>
      <c r="AN270" s="129"/>
      <c r="AO270" s="129"/>
      <c r="AP270" s="129"/>
      <c r="AQ270" s="129"/>
      <c r="AR270" s="129"/>
      <c r="AS270" s="129"/>
    </row>
    <row r="271" spans="2:45" s="127" customFormat="1" ht="24" customHeight="1">
      <c r="B271" s="130" t="s">
        <v>440</v>
      </c>
      <c r="H271" s="127" t="s">
        <v>441</v>
      </c>
      <c r="O271" s="128"/>
      <c r="P271" s="128"/>
      <c r="Q271" s="128"/>
      <c r="R271" s="128"/>
      <c r="S271" s="128"/>
      <c r="T271" s="128"/>
      <c r="U271" s="128"/>
      <c r="V271" s="128"/>
      <c r="W271" s="128"/>
      <c r="X271" s="128"/>
      <c r="Y271" s="128"/>
      <c r="Z271" s="128"/>
      <c r="AA271" s="128"/>
      <c r="AB271" s="128"/>
      <c r="AC271" s="128"/>
      <c r="AD271" s="128"/>
      <c r="AE271" s="128"/>
      <c r="AF271" s="128"/>
      <c r="AG271" s="128"/>
      <c r="AH271" s="128"/>
      <c r="AI271" s="128"/>
      <c r="AJ271" s="128"/>
      <c r="AK271" s="128"/>
      <c r="AL271" s="129"/>
      <c r="AM271" s="129"/>
      <c r="AN271" s="129"/>
      <c r="AO271" s="129"/>
      <c r="AP271" s="129"/>
      <c r="AQ271" s="129"/>
      <c r="AR271" s="129"/>
      <c r="AS271" s="129"/>
    </row>
    <row r="272" spans="2:45" s="127" customFormat="1" ht="24" customHeight="1">
      <c r="B272" s="130" t="s">
        <v>442</v>
      </c>
      <c r="H272" s="127" t="s">
        <v>443</v>
      </c>
      <c r="O272" s="128"/>
      <c r="P272" s="128"/>
      <c r="Q272" s="128"/>
      <c r="R272" s="128"/>
      <c r="S272" s="128"/>
      <c r="T272" s="128"/>
      <c r="U272" s="128"/>
      <c r="V272" s="128"/>
      <c r="W272" s="128"/>
      <c r="X272" s="128"/>
      <c r="Y272" s="128"/>
      <c r="Z272" s="128"/>
      <c r="AA272" s="128"/>
      <c r="AB272" s="128"/>
      <c r="AC272" s="128"/>
      <c r="AD272" s="128"/>
      <c r="AE272" s="128"/>
      <c r="AF272" s="128"/>
      <c r="AG272" s="128"/>
      <c r="AH272" s="128"/>
      <c r="AI272" s="128"/>
      <c r="AJ272" s="128"/>
      <c r="AK272" s="128"/>
      <c r="AL272" s="129"/>
      <c r="AM272" s="129"/>
      <c r="AN272" s="129"/>
      <c r="AO272" s="129"/>
      <c r="AP272" s="129"/>
      <c r="AQ272" s="129"/>
      <c r="AR272" s="129"/>
      <c r="AS272" s="129"/>
    </row>
    <row r="273" spans="2:45" s="127" customFormat="1" ht="24" customHeight="1">
      <c r="B273" s="130" t="s">
        <v>444</v>
      </c>
      <c r="H273" s="127" t="s">
        <v>443</v>
      </c>
      <c r="O273" s="128"/>
      <c r="P273" s="128"/>
      <c r="Q273" s="128"/>
      <c r="R273" s="128"/>
      <c r="S273" s="128"/>
      <c r="T273" s="128"/>
      <c r="U273" s="128"/>
      <c r="V273" s="128"/>
      <c r="W273" s="128"/>
      <c r="X273" s="128"/>
      <c r="Y273" s="128"/>
      <c r="Z273" s="128"/>
      <c r="AA273" s="128"/>
      <c r="AB273" s="128"/>
      <c r="AC273" s="128"/>
      <c r="AD273" s="128"/>
      <c r="AE273" s="128"/>
      <c r="AF273" s="128"/>
      <c r="AG273" s="128"/>
      <c r="AH273" s="128"/>
      <c r="AI273" s="128"/>
      <c r="AJ273" s="128"/>
      <c r="AK273" s="128"/>
      <c r="AL273" s="129"/>
      <c r="AM273" s="129"/>
      <c r="AN273" s="129"/>
      <c r="AO273" s="129"/>
      <c r="AP273" s="129"/>
      <c r="AQ273" s="129"/>
      <c r="AR273" s="129"/>
      <c r="AS273" s="129"/>
    </row>
    <row r="274" spans="2:45" s="127" customFormat="1" ht="24" customHeight="1">
      <c r="B274" s="130" t="s">
        <v>445</v>
      </c>
      <c r="H274" s="127" t="s">
        <v>446</v>
      </c>
      <c r="O274" s="128"/>
      <c r="P274" s="128"/>
      <c r="Q274" s="128"/>
      <c r="R274" s="128"/>
      <c r="S274" s="128"/>
      <c r="T274" s="128"/>
      <c r="U274" s="128"/>
      <c r="V274" s="128"/>
      <c r="W274" s="128"/>
      <c r="X274" s="128"/>
      <c r="Y274" s="128"/>
      <c r="Z274" s="128"/>
      <c r="AA274" s="128"/>
      <c r="AB274" s="128"/>
      <c r="AC274" s="128"/>
      <c r="AD274" s="128"/>
      <c r="AE274" s="128"/>
      <c r="AF274" s="128"/>
      <c r="AG274" s="128"/>
      <c r="AH274" s="128"/>
      <c r="AI274" s="128"/>
      <c r="AJ274" s="128"/>
      <c r="AK274" s="128"/>
      <c r="AL274" s="129"/>
      <c r="AM274" s="129"/>
      <c r="AN274" s="129"/>
      <c r="AO274" s="129"/>
      <c r="AP274" s="129"/>
      <c r="AQ274" s="129"/>
      <c r="AR274" s="129"/>
      <c r="AS274" s="129"/>
    </row>
    <row r="275" spans="2:45" s="127" customFormat="1" ht="24" customHeight="1">
      <c r="B275" s="130" t="s">
        <v>447</v>
      </c>
      <c r="H275" s="127" t="s">
        <v>448</v>
      </c>
      <c r="O275" s="128"/>
      <c r="P275" s="128"/>
      <c r="Q275" s="128"/>
      <c r="R275" s="128"/>
      <c r="S275" s="128"/>
      <c r="T275" s="128"/>
      <c r="U275" s="128"/>
      <c r="V275" s="128"/>
      <c r="W275" s="128"/>
      <c r="X275" s="128"/>
      <c r="Y275" s="128"/>
      <c r="Z275" s="128"/>
      <c r="AA275" s="128"/>
      <c r="AB275" s="128"/>
      <c r="AC275" s="128"/>
      <c r="AD275" s="128"/>
      <c r="AE275" s="128"/>
      <c r="AF275" s="128"/>
      <c r="AG275" s="128"/>
      <c r="AH275" s="128"/>
      <c r="AI275" s="128"/>
      <c r="AJ275" s="128"/>
      <c r="AK275" s="128"/>
      <c r="AL275" s="129"/>
      <c r="AM275" s="129"/>
      <c r="AN275" s="129"/>
      <c r="AO275" s="129"/>
      <c r="AP275" s="129"/>
      <c r="AQ275" s="129"/>
      <c r="AR275" s="129"/>
      <c r="AS275" s="129"/>
    </row>
    <row r="276" spans="2:45" s="127" customFormat="1" ht="24" customHeight="1">
      <c r="B276" s="130" t="s">
        <v>449</v>
      </c>
      <c r="H276" s="127" t="s">
        <v>450</v>
      </c>
      <c r="O276" s="128"/>
      <c r="P276" s="128"/>
      <c r="Q276" s="128"/>
      <c r="R276" s="128"/>
      <c r="S276" s="128"/>
      <c r="T276" s="128"/>
      <c r="U276" s="128"/>
      <c r="V276" s="128"/>
      <c r="W276" s="128"/>
      <c r="X276" s="128"/>
      <c r="Y276" s="128"/>
      <c r="Z276" s="128"/>
      <c r="AA276" s="128"/>
      <c r="AB276" s="128"/>
      <c r="AC276" s="128"/>
      <c r="AD276" s="128"/>
      <c r="AE276" s="128"/>
      <c r="AF276" s="128"/>
      <c r="AG276" s="128"/>
      <c r="AH276" s="128"/>
      <c r="AI276" s="128"/>
      <c r="AJ276" s="128"/>
      <c r="AK276" s="128"/>
      <c r="AL276" s="129"/>
      <c r="AM276" s="129"/>
      <c r="AN276" s="129"/>
      <c r="AO276" s="129"/>
      <c r="AP276" s="129"/>
      <c r="AQ276" s="129"/>
      <c r="AR276" s="129"/>
      <c r="AS276" s="129"/>
    </row>
    <row r="277" spans="2:45" s="127" customFormat="1" ht="24" customHeight="1">
      <c r="B277" s="130" t="s">
        <v>451</v>
      </c>
      <c r="H277" s="127" t="s">
        <v>452</v>
      </c>
      <c r="O277" s="128"/>
      <c r="P277" s="128"/>
      <c r="Q277" s="128"/>
      <c r="R277" s="128"/>
      <c r="S277" s="128"/>
      <c r="T277" s="128"/>
      <c r="U277" s="128"/>
      <c r="V277" s="128"/>
      <c r="W277" s="128"/>
      <c r="X277" s="128"/>
      <c r="Y277" s="128"/>
      <c r="Z277" s="128"/>
      <c r="AA277" s="128"/>
      <c r="AB277" s="128"/>
      <c r="AC277" s="128"/>
      <c r="AD277" s="128"/>
      <c r="AE277" s="128"/>
      <c r="AF277" s="128"/>
      <c r="AG277" s="128"/>
      <c r="AH277" s="128"/>
      <c r="AI277" s="128"/>
      <c r="AJ277" s="128"/>
      <c r="AK277" s="128"/>
      <c r="AL277" s="129"/>
      <c r="AM277" s="129"/>
      <c r="AN277" s="129"/>
      <c r="AO277" s="129"/>
      <c r="AP277" s="129"/>
      <c r="AQ277" s="129"/>
      <c r="AR277" s="129"/>
      <c r="AS277" s="129"/>
    </row>
    <row r="278" spans="2:45" s="127" customFormat="1" ht="24" customHeight="1">
      <c r="B278" s="130" t="s">
        <v>453</v>
      </c>
      <c r="H278" s="127" t="s">
        <v>454</v>
      </c>
      <c r="O278" s="128"/>
      <c r="P278" s="128"/>
      <c r="Q278" s="128"/>
      <c r="R278" s="128"/>
      <c r="S278" s="128"/>
      <c r="T278" s="128"/>
      <c r="U278" s="128"/>
      <c r="V278" s="128"/>
      <c r="W278" s="128"/>
      <c r="X278" s="128"/>
      <c r="Y278" s="128"/>
      <c r="Z278" s="128"/>
      <c r="AA278" s="128"/>
      <c r="AB278" s="128"/>
      <c r="AC278" s="128"/>
      <c r="AD278" s="128"/>
      <c r="AE278" s="128"/>
      <c r="AF278" s="128"/>
      <c r="AG278" s="128"/>
      <c r="AH278" s="128"/>
      <c r="AI278" s="128"/>
      <c r="AJ278" s="128"/>
      <c r="AK278" s="128"/>
      <c r="AL278" s="129"/>
      <c r="AM278" s="129"/>
      <c r="AN278" s="129"/>
      <c r="AO278" s="129"/>
      <c r="AP278" s="129"/>
      <c r="AQ278" s="129"/>
      <c r="AR278" s="129"/>
      <c r="AS278" s="129"/>
    </row>
    <row r="279" spans="2:45" s="127" customFormat="1" ht="24" customHeight="1">
      <c r="B279" s="130" t="s">
        <v>455</v>
      </c>
      <c r="H279" s="127" t="s">
        <v>456</v>
      </c>
      <c r="O279" s="128"/>
      <c r="P279" s="128"/>
      <c r="Q279" s="128"/>
      <c r="R279" s="128"/>
      <c r="S279" s="128"/>
      <c r="T279" s="128"/>
      <c r="U279" s="128"/>
      <c r="V279" s="128"/>
      <c r="W279" s="128"/>
      <c r="X279" s="128"/>
      <c r="Y279" s="128"/>
      <c r="Z279" s="128"/>
      <c r="AA279" s="128"/>
      <c r="AB279" s="128"/>
      <c r="AC279" s="128"/>
      <c r="AD279" s="128"/>
      <c r="AE279" s="128"/>
      <c r="AF279" s="128"/>
      <c r="AG279" s="128"/>
      <c r="AH279" s="128"/>
      <c r="AI279" s="128"/>
      <c r="AJ279" s="128"/>
      <c r="AK279" s="128"/>
      <c r="AL279" s="129"/>
      <c r="AM279" s="129"/>
      <c r="AN279" s="129"/>
      <c r="AO279" s="129"/>
      <c r="AP279" s="129"/>
      <c r="AQ279" s="129"/>
      <c r="AR279" s="129"/>
      <c r="AS279" s="129"/>
    </row>
    <row r="280" spans="2:45" s="127" customFormat="1" ht="24" customHeight="1">
      <c r="B280" s="130" t="s">
        <v>457</v>
      </c>
      <c r="H280" s="127" t="s">
        <v>458</v>
      </c>
      <c r="O280" s="128"/>
      <c r="P280" s="128"/>
      <c r="Q280" s="128"/>
      <c r="R280" s="128"/>
      <c r="S280" s="128"/>
      <c r="T280" s="128"/>
      <c r="U280" s="128"/>
      <c r="V280" s="128"/>
      <c r="W280" s="128"/>
      <c r="X280" s="128"/>
      <c r="Y280" s="128"/>
      <c r="Z280" s="128"/>
      <c r="AA280" s="128"/>
      <c r="AB280" s="128"/>
      <c r="AC280" s="128"/>
      <c r="AD280" s="128"/>
      <c r="AE280" s="128"/>
      <c r="AF280" s="128"/>
      <c r="AG280" s="128"/>
      <c r="AH280" s="128"/>
      <c r="AI280" s="128"/>
      <c r="AJ280" s="128"/>
      <c r="AK280" s="128"/>
      <c r="AL280" s="129"/>
      <c r="AM280" s="129"/>
      <c r="AN280" s="129"/>
      <c r="AO280" s="129"/>
      <c r="AP280" s="129"/>
      <c r="AQ280" s="129"/>
      <c r="AR280" s="129"/>
      <c r="AS280" s="129"/>
    </row>
    <row r="281" spans="2:45" s="127" customFormat="1" ht="24" customHeight="1">
      <c r="B281" s="130" t="s">
        <v>459</v>
      </c>
      <c r="H281" s="127" t="s">
        <v>460</v>
      </c>
      <c r="O281" s="128"/>
      <c r="P281" s="128"/>
      <c r="Q281" s="128"/>
      <c r="R281" s="128"/>
      <c r="S281" s="128"/>
      <c r="T281" s="128"/>
      <c r="U281" s="128"/>
      <c r="V281" s="128"/>
      <c r="W281" s="128"/>
      <c r="X281" s="128"/>
      <c r="Y281" s="128"/>
      <c r="Z281" s="128"/>
      <c r="AA281" s="128"/>
      <c r="AB281" s="128"/>
      <c r="AC281" s="128"/>
      <c r="AD281" s="128"/>
      <c r="AE281" s="128"/>
      <c r="AF281" s="128"/>
      <c r="AG281" s="128"/>
      <c r="AH281" s="128"/>
      <c r="AI281" s="128"/>
      <c r="AJ281" s="128"/>
      <c r="AK281" s="128"/>
      <c r="AL281" s="129"/>
      <c r="AM281" s="129"/>
      <c r="AN281" s="129"/>
      <c r="AO281" s="129"/>
      <c r="AP281" s="129"/>
      <c r="AQ281" s="129"/>
      <c r="AR281" s="129"/>
      <c r="AS281" s="129"/>
    </row>
    <row r="282" spans="2:45" s="127" customFormat="1" ht="24" customHeight="1">
      <c r="B282" s="130" t="s">
        <v>461</v>
      </c>
      <c r="H282" s="127" t="s">
        <v>462</v>
      </c>
      <c r="O282" s="128"/>
      <c r="P282" s="128"/>
      <c r="Q282" s="128"/>
      <c r="R282" s="128"/>
      <c r="S282" s="128"/>
      <c r="T282" s="128"/>
      <c r="U282" s="128"/>
      <c r="V282" s="128"/>
      <c r="W282" s="128"/>
      <c r="X282" s="128"/>
      <c r="Y282" s="128"/>
      <c r="Z282" s="128"/>
      <c r="AA282" s="128"/>
      <c r="AB282" s="128"/>
      <c r="AC282" s="128"/>
      <c r="AD282" s="128"/>
      <c r="AE282" s="128"/>
      <c r="AF282" s="128"/>
      <c r="AG282" s="128"/>
      <c r="AH282" s="128"/>
      <c r="AI282" s="128"/>
      <c r="AJ282" s="128"/>
      <c r="AK282" s="128"/>
      <c r="AL282" s="129"/>
      <c r="AM282" s="129"/>
      <c r="AN282" s="129"/>
      <c r="AO282" s="129"/>
      <c r="AP282" s="129"/>
      <c r="AQ282" s="129"/>
      <c r="AR282" s="129"/>
      <c r="AS282" s="129"/>
    </row>
    <row r="283" spans="2:45" s="127" customFormat="1" ht="24" customHeight="1">
      <c r="B283" s="130" t="s">
        <v>463</v>
      </c>
      <c r="H283" s="127" t="s">
        <v>464</v>
      </c>
      <c r="O283" s="128"/>
      <c r="P283" s="128"/>
      <c r="Q283" s="128"/>
      <c r="R283" s="128"/>
      <c r="S283" s="128"/>
      <c r="T283" s="128"/>
      <c r="U283" s="128"/>
      <c r="V283" s="128"/>
      <c r="W283" s="128"/>
      <c r="X283" s="128"/>
      <c r="Y283" s="128"/>
      <c r="Z283" s="128"/>
      <c r="AA283" s="128"/>
      <c r="AB283" s="128"/>
      <c r="AC283" s="128"/>
      <c r="AD283" s="128"/>
      <c r="AE283" s="128"/>
      <c r="AF283" s="128"/>
      <c r="AG283" s="128"/>
      <c r="AH283" s="128"/>
      <c r="AI283" s="128"/>
      <c r="AJ283" s="128"/>
      <c r="AK283" s="128"/>
      <c r="AL283" s="129"/>
      <c r="AM283" s="129"/>
      <c r="AN283" s="129"/>
      <c r="AO283" s="129"/>
      <c r="AP283" s="129"/>
      <c r="AQ283" s="129"/>
      <c r="AR283" s="129"/>
      <c r="AS283" s="129"/>
    </row>
    <row r="284" spans="2:45" s="127" customFormat="1" ht="24" customHeight="1">
      <c r="B284" s="130" t="s">
        <v>465</v>
      </c>
      <c r="H284" s="127" t="s">
        <v>466</v>
      </c>
      <c r="O284" s="128"/>
      <c r="P284" s="128"/>
      <c r="Q284" s="128"/>
      <c r="R284" s="128"/>
      <c r="S284" s="128"/>
      <c r="T284" s="128"/>
      <c r="U284" s="128"/>
      <c r="V284" s="128"/>
      <c r="W284" s="128"/>
      <c r="X284" s="128"/>
      <c r="Y284" s="128"/>
      <c r="Z284" s="128"/>
      <c r="AA284" s="128"/>
      <c r="AB284" s="128"/>
      <c r="AC284" s="128"/>
      <c r="AD284" s="128"/>
      <c r="AE284" s="128"/>
      <c r="AF284" s="128"/>
      <c r="AG284" s="128"/>
      <c r="AH284" s="128"/>
      <c r="AI284" s="128"/>
      <c r="AJ284" s="128"/>
      <c r="AK284" s="128"/>
      <c r="AL284" s="129"/>
      <c r="AM284" s="129"/>
      <c r="AN284" s="129"/>
      <c r="AO284" s="129"/>
      <c r="AP284" s="129"/>
      <c r="AQ284" s="129"/>
      <c r="AR284" s="129"/>
      <c r="AS284" s="129"/>
    </row>
    <row r="285" spans="2:45" s="127" customFormat="1" ht="24" customHeight="1">
      <c r="B285" s="130" t="s">
        <v>467</v>
      </c>
      <c r="H285" s="127" t="s">
        <v>468</v>
      </c>
      <c r="O285" s="128"/>
      <c r="P285" s="128"/>
      <c r="Q285" s="128"/>
      <c r="R285" s="128"/>
      <c r="S285" s="128"/>
      <c r="T285" s="128"/>
      <c r="U285" s="128"/>
      <c r="V285" s="128"/>
      <c r="W285" s="128"/>
      <c r="X285" s="128"/>
      <c r="Y285" s="128"/>
      <c r="Z285" s="128"/>
      <c r="AA285" s="128"/>
      <c r="AB285" s="128"/>
      <c r="AC285" s="128"/>
      <c r="AD285" s="128"/>
      <c r="AE285" s="128"/>
      <c r="AF285" s="128"/>
      <c r="AG285" s="128"/>
      <c r="AH285" s="128"/>
      <c r="AI285" s="128"/>
      <c r="AJ285" s="128"/>
      <c r="AK285" s="128"/>
      <c r="AL285" s="129"/>
      <c r="AM285" s="129"/>
      <c r="AN285" s="129"/>
      <c r="AO285" s="129"/>
      <c r="AP285" s="129"/>
      <c r="AQ285" s="129"/>
      <c r="AR285" s="129"/>
      <c r="AS285" s="129"/>
    </row>
    <row r="286" spans="2:45" s="127" customFormat="1" ht="24" customHeight="1">
      <c r="B286" s="130" t="s">
        <v>469</v>
      </c>
      <c r="H286" s="127" t="s">
        <v>470</v>
      </c>
      <c r="O286" s="128"/>
      <c r="P286" s="128"/>
      <c r="Q286" s="128"/>
      <c r="R286" s="128"/>
      <c r="S286" s="128"/>
      <c r="T286" s="128"/>
      <c r="U286" s="128"/>
      <c r="V286" s="128"/>
      <c r="W286" s="128"/>
      <c r="X286" s="128"/>
      <c r="Y286" s="128"/>
      <c r="Z286" s="128"/>
      <c r="AA286" s="128"/>
      <c r="AB286" s="128"/>
      <c r="AC286" s="128"/>
      <c r="AD286" s="128"/>
      <c r="AE286" s="128"/>
      <c r="AF286" s="128"/>
      <c r="AG286" s="128"/>
      <c r="AH286" s="128"/>
      <c r="AI286" s="128"/>
      <c r="AJ286" s="128"/>
      <c r="AK286" s="128"/>
      <c r="AL286" s="129"/>
      <c r="AM286" s="129"/>
      <c r="AN286" s="129"/>
      <c r="AO286" s="129"/>
      <c r="AP286" s="129"/>
      <c r="AQ286" s="129"/>
      <c r="AR286" s="129"/>
      <c r="AS286" s="129"/>
    </row>
    <row r="287" spans="2:45" s="127" customFormat="1" ht="24" customHeight="1">
      <c r="B287" s="130" t="s">
        <v>471</v>
      </c>
      <c r="H287" s="127" t="s">
        <v>472</v>
      </c>
      <c r="O287" s="128"/>
      <c r="P287" s="128"/>
      <c r="Q287" s="128"/>
      <c r="R287" s="128"/>
      <c r="S287" s="128"/>
      <c r="T287" s="128"/>
      <c r="U287" s="128"/>
      <c r="V287" s="128"/>
      <c r="W287" s="128"/>
      <c r="X287" s="128"/>
      <c r="Y287" s="128"/>
      <c r="Z287" s="128"/>
      <c r="AA287" s="128"/>
      <c r="AB287" s="128"/>
      <c r="AC287" s="128"/>
      <c r="AD287" s="128"/>
      <c r="AE287" s="128"/>
      <c r="AF287" s="128"/>
      <c r="AG287" s="128"/>
      <c r="AH287" s="128"/>
      <c r="AI287" s="128"/>
      <c r="AJ287" s="128"/>
      <c r="AK287" s="128"/>
      <c r="AL287" s="129"/>
      <c r="AM287" s="129"/>
      <c r="AN287" s="129"/>
      <c r="AO287" s="129"/>
      <c r="AP287" s="129"/>
      <c r="AQ287" s="129"/>
      <c r="AR287" s="129"/>
      <c r="AS287" s="129"/>
    </row>
    <row r="288" spans="2:45" s="127" customFormat="1" ht="24" customHeight="1">
      <c r="B288" s="130" t="s">
        <v>473</v>
      </c>
      <c r="H288" s="127" t="s">
        <v>474</v>
      </c>
      <c r="O288" s="128"/>
      <c r="P288" s="128"/>
      <c r="Q288" s="128"/>
      <c r="R288" s="128"/>
      <c r="S288" s="128"/>
      <c r="T288" s="128"/>
      <c r="U288" s="128"/>
      <c r="V288" s="128"/>
      <c r="W288" s="128"/>
      <c r="X288" s="128"/>
      <c r="Y288" s="128"/>
      <c r="Z288" s="128"/>
      <c r="AA288" s="128"/>
      <c r="AB288" s="128"/>
      <c r="AC288" s="128"/>
      <c r="AD288" s="128"/>
      <c r="AE288" s="128"/>
      <c r="AF288" s="128"/>
      <c r="AG288" s="128"/>
      <c r="AH288" s="128"/>
      <c r="AI288" s="128"/>
      <c r="AJ288" s="128"/>
      <c r="AK288" s="128"/>
      <c r="AL288" s="129"/>
      <c r="AM288" s="129"/>
      <c r="AN288" s="129"/>
      <c r="AO288" s="129"/>
      <c r="AP288" s="129"/>
      <c r="AQ288" s="129"/>
      <c r="AR288" s="129"/>
      <c r="AS288" s="129"/>
    </row>
    <row r="289" spans="2:45" s="127" customFormat="1" ht="24" customHeight="1">
      <c r="B289" s="130" t="s">
        <v>475</v>
      </c>
      <c r="H289" s="127" t="s">
        <v>476</v>
      </c>
      <c r="O289" s="128"/>
      <c r="P289" s="128"/>
      <c r="Q289" s="128"/>
      <c r="R289" s="128"/>
      <c r="S289" s="128"/>
      <c r="T289" s="128"/>
      <c r="U289" s="128"/>
      <c r="V289" s="128"/>
      <c r="W289" s="128"/>
      <c r="X289" s="128"/>
      <c r="Y289" s="128"/>
      <c r="Z289" s="128"/>
      <c r="AA289" s="128"/>
      <c r="AB289" s="128"/>
      <c r="AC289" s="128"/>
      <c r="AD289" s="128"/>
      <c r="AE289" s="128"/>
      <c r="AF289" s="128"/>
      <c r="AG289" s="128"/>
      <c r="AH289" s="128"/>
      <c r="AI289" s="128"/>
      <c r="AJ289" s="128"/>
      <c r="AK289" s="128"/>
      <c r="AL289" s="129"/>
      <c r="AM289" s="129"/>
      <c r="AN289" s="129"/>
      <c r="AO289" s="129"/>
      <c r="AP289" s="129"/>
      <c r="AQ289" s="129"/>
      <c r="AR289" s="129"/>
      <c r="AS289" s="129"/>
    </row>
    <row r="290" spans="2:45" s="127" customFormat="1" ht="24" customHeight="1">
      <c r="B290" s="131" t="s">
        <v>477</v>
      </c>
      <c r="H290" s="127" t="s">
        <v>478</v>
      </c>
      <c r="O290" s="128"/>
      <c r="P290" s="128"/>
      <c r="Q290" s="128"/>
      <c r="R290" s="128"/>
      <c r="S290" s="128"/>
      <c r="T290" s="128"/>
      <c r="U290" s="128"/>
      <c r="V290" s="128"/>
      <c r="W290" s="128"/>
      <c r="X290" s="128"/>
      <c r="Y290" s="128"/>
      <c r="Z290" s="128"/>
      <c r="AA290" s="128"/>
      <c r="AB290" s="128"/>
      <c r="AC290" s="128"/>
      <c r="AD290" s="128"/>
      <c r="AE290" s="128"/>
      <c r="AF290" s="128"/>
      <c r="AG290" s="128"/>
      <c r="AH290" s="128"/>
      <c r="AI290" s="128"/>
      <c r="AJ290" s="128"/>
      <c r="AK290" s="128"/>
      <c r="AL290" s="129"/>
      <c r="AM290" s="129"/>
      <c r="AN290" s="129"/>
      <c r="AO290" s="129"/>
      <c r="AP290" s="129"/>
      <c r="AQ290" s="129"/>
      <c r="AR290" s="129"/>
      <c r="AS290" s="129"/>
    </row>
    <row r="291" spans="2:45" s="127" customFormat="1" ht="24" customHeight="1">
      <c r="B291" s="130" t="s">
        <v>479</v>
      </c>
      <c r="H291" s="127" t="s">
        <v>480</v>
      </c>
      <c r="O291" s="128"/>
      <c r="P291" s="128"/>
      <c r="Q291" s="128"/>
      <c r="R291" s="128"/>
      <c r="S291" s="128"/>
      <c r="T291" s="128"/>
      <c r="U291" s="128"/>
      <c r="V291" s="128"/>
      <c r="W291" s="128"/>
      <c r="X291" s="128"/>
      <c r="Y291" s="128"/>
      <c r="Z291" s="128"/>
      <c r="AA291" s="128"/>
      <c r="AB291" s="128"/>
      <c r="AC291" s="128"/>
      <c r="AD291" s="128"/>
      <c r="AE291" s="128"/>
      <c r="AF291" s="128"/>
      <c r="AG291" s="128"/>
      <c r="AH291" s="128"/>
      <c r="AI291" s="128"/>
      <c r="AJ291" s="128"/>
      <c r="AK291" s="128"/>
      <c r="AL291" s="129"/>
      <c r="AM291" s="129"/>
      <c r="AN291" s="129"/>
      <c r="AO291" s="129"/>
      <c r="AP291" s="129"/>
      <c r="AQ291" s="129"/>
      <c r="AR291" s="129"/>
      <c r="AS291" s="129"/>
    </row>
    <row r="292" spans="2:45" s="127" customFormat="1" ht="24" customHeight="1">
      <c r="B292" s="130" t="s">
        <v>481</v>
      </c>
      <c r="H292" s="127" t="s">
        <v>482</v>
      </c>
      <c r="O292" s="128"/>
      <c r="P292" s="128"/>
      <c r="Q292" s="128"/>
      <c r="R292" s="128"/>
      <c r="S292" s="128"/>
      <c r="T292" s="128"/>
      <c r="U292" s="128"/>
      <c r="V292" s="128"/>
      <c r="W292" s="128"/>
      <c r="X292" s="128"/>
      <c r="Y292" s="128"/>
      <c r="Z292" s="128"/>
      <c r="AA292" s="128"/>
      <c r="AB292" s="128"/>
      <c r="AC292" s="128"/>
      <c r="AD292" s="128"/>
      <c r="AE292" s="128"/>
      <c r="AF292" s="128"/>
      <c r="AG292" s="128"/>
      <c r="AH292" s="128"/>
      <c r="AI292" s="128"/>
      <c r="AJ292" s="128"/>
      <c r="AK292" s="128"/>
      <c r="AL292" s="129"/>
      <c r="AM292" s="129"/>
      <c r="AN292" s="129"/>
      <c r="AO292" s="129"/>
      <c r="AP292" s="129"/>
      <c r="AQ292" s="129"/>
      <c r="AR292" s="129"/>
      <c r="AS292" s="129"/>
    </row>
    <row r="293" spans="2:45" s="127" customFormat="1" ht="24" customHeight="1">
      <c r="B293" s="130" t="s">
        <v>483</v>
      </c>
      <c r="H293" s="127" t="s">
        <v>484</v>
      </c>
      <c r="O293" s="128"/>
      <c r="P293" s="128"/>
      <c r="Q293" s="128"/>
      <c r="R293" s="128"/>
      <c r="S293" s="128"/>
      <c r="T293" s="128"/>
      <c r="U293" s="128"/>
      <c r="V293" s="128"/>
      <c r="W293" s="128"/>
      <c r="X293" s="128"/>
      <c r="Y293" s="128"/>
      <c r="Z293" s="128"/>
      <c r="AA293" s="128"/>
      <c r="AB293" s="128"/>
      <c r="AC293" s="128"/>
      <c r="AD293" s="128"/>
      <c r="AE293" s="128"/>
      <c r="AF293" s="128"/>
      <c r="AG293" s="128"/>
      <c r="AH293" s="128"/>
      <c r="AI293" s="128"/>
      <c r="AJ293" s="128"/>
      <c r="AK293" s="128"/>
      <c r="AL293" s="129"/>
      <c r="AM293" s="129"/>
      <c r="AN293" s="129"/>
      <c r="AO293" s="129"/>
      <c r="AP293" s="129"/>
      <c r="AQ293" s="129"/>
      <c r="AR293" s="129"/>
      <c r="AS293" s="129"/>
    </row>
    <row r="294" spans="2:45" s="127" customFormat="1" ht="24" customHeight="1">
      <c r="B294" s="130" t="s">
        <v>485</v>
      </c>
      <c r="H294" s="127" t="s">
        <v>486</v>
      </c>
      <c r="O294" s="128"/>
      <c r="P294" s="128"/>
      <c r="Q294" s="128"/>
      <c r="R294" s="128"/>
      <c r="S294" s="128"/>
      <c r="T294" s="128"/>
      <c r="U294" s="128"/>
      <c r="V294" s="128"/>
      <c r="W294" s="128"/>
      <c r="X294" s="128"/>
      <c r="Y294" s="128"/>
      <c r="Z294" s="128"/>
      <c r="AA294" s="128"/>
      <c r="AB294" s="128"/>
      <c r="AC294" s="128"/>
      <c r="AD294" s="128"/>
      <c r="AE294" s="128"/>
      <c r="AF294" s="128"/>
      <c r="AG294" s="128"/>
      <c r="AH294" s="128"/>
      <c r="AI294" s="128"/>
      <c r="AJ294" s="128"/>
      <c r="AK294" s="128"/>
      <c r="AL294" s="129"/>
      <c r="AM294" s="129"/>
      <c r="AN294" s="129"/>
      <c r="AO294" s="129"/>
      <c r="AP294" s="129"/>
      <c r="AQ294" s="129"/>
      <c r="AR294" s="129"/>
      <c r="AS294" s="129"/>
    </row>
    <row r="295" spans="2:45" s="127" customFormat="1" ht="24" customHeight="1">
      <c r="B295" s="130" t="s">
        <v>487</v>
      </c>
      <c r="H295" s="127" t="s">
        <v>488</v>
      </c>
      <c r="O295" s="128"/>
      <c r="P295" s="128"/>
      <c r="Q295" s="128"/>
      <c r="R295" s="128"/>
      <c r="S295" s="128"/>
      <c r="T295" s="128"/>
      <c r="U295" s="128"/>
      <c r="V295" s="128"/>
      <c r="W295" s="128"/>
      <c r="X295" s="128"/>
      <c r="Y295" s="128"/>
      <c r="Z295" s="128"/>
      <c r="AA295" s="128"/>
      <c r="AB295" s="128"/>
      <c r="AC295" s="128"/>
      <c r="AD295" s="128"/>
      <c r="AE295" s="128"/>
      <c r="AF295" s="128"/>
      <c r="AG295" s="128"/>
      <c r="AH295" s="128"/>
      <c r="AI295" s="128"/>
      <c r="AJ295" s="128"/>
      <c r="AK295" s="128"/>
      <c r="AL295" s="129"/>
      <c r="AM295" s="129"/>
      <c r="AN295" s="129"/>
      <c r="AO295" s="129"/>
      <c r="AP295" s="129"/>
      <c r="AQ295" s="129"/>
      <c r="AR295" s="129"/>
      <c r="AS295" s="129"/>
    </row>
    <row r="296" spans="2:45" s="127" customFormat="1" ht="24" customHeight="1">
      <c r="B296" s="130" t="s">
        <v>489</v>
      </c>
      <c r="H296" s="127" t="s">
        <v>490</v>
      </c>
      <c r="O296" s="128"/>
      <c r="P296" s="128"/>
      <c r="Q296" s="128"/>
      <c r="R296" s="128"/>
      <c r="S296" s="128"/>
      <c r="T296" s="128"/>
      <c r="U296" s="128"/>
      <c r="V296" s="128"/>
      <c r="W296" s="128"/>
      <c r="X296" s="128"/>
      <c r="Y296" s="128"/>
      <c r="Z296" s="128"/>
      <c r="AA296" s="128"/>
      <c r="AB296" s="128"/>
      <c r="AC296" s="128"/>
      <c r="AD296" s="128"/>
      <c r="AE296" s="128"/>
      <c r="AF296" s="128"/>
      <c r="AG296" s="128"/>
      <c r="AH296" s="128"/>
      <c r="AI296" s="128"/>
      <c r="AJ296" s="128"/>
      <c r="AK296" s="128"/>
      <c r="AL296" s="129"/>
      <c r="AM296" s="129"/>
      <c r="AN296" s="129"/>
      <c r="AO296" s="129"/>
      <c r="AP296" s="129"/>
      <c r="AQ296" s="129"/>
      <c r="AR296" s="129"/>
      <c r="AS296" s="129"/>
    </row>
    <row r="297" spans="2:45" s="127" customFormat="1" ht="24" customHeight="1">
      <c r="B297" s="130" t="s">
        <v>491</v>
      </c>
      <c r="H297" s="127" t="s">
        <v>492</v>
      </c>
      <c r="O297" s="128"/>
      <c r="P297" s="128"/>
      <c r="Q297" s="128"/>
      <c r="R297" s="128"/>
      <c r="S297" s="128"/>
      <c r="T297" s="128"/>
      <c r="U297" s="128"/>
      <c r="V297" s="128"/>
      <c r="W297" s="128"/>
      <c r="X297" s="128"/>
      <c r="Y297" s="128"/>
      <c r="Z297" s="128"/>
      <c r="AA297" s="128"/>
      <c r="AB297" s="128"/>
      <c r="AC297" s="128"/>
      <c r="AD297" s="128"/>
      <c r="AE297" s="128"/>
      <c r="AF297" s="128"/>
      <c r="AG297" s="128"/>
      <c r="AH297" s="128"/>
      <c r="AI297" s="128"/>
      <c r="AJ297" s="128"/>
      <c r="AK297" s="128"/>
      <c r="AL297" s="129"/>
      <c r="AM297" s="129"/>
      <c r="AN297" s="129"/>
      <c r="AO297" s="129"/>
      <c r="AP297" s="129"/>
      <c r="AQ297" s="129"/>
      <c r="AR297" s="129"/>
      <c r="AS297" s="129"/>
    </row>
    <row r="298" spans="2:45" s="127" customFormat="1" ht="24" customHeight="1">
      <c r="B298" s="130" t="s">
        <v>493</v>
      </c>
      <c r="H298" s="127" t="s">
        <v>494</v>
      </c>
      <c r="O298" s="128"/>
      <c r="P298" s="128"/>
      <c r="Q298" s="128"/>
      <c r="R298" s="128"/>
      <c r="S298" s="128"/>
      <c r="T298" s="128"/>
      <c r="U298" s="128"/>
      <c r="V298" s="128"/>
      <c r="W298" s="128"/>
      <c r="X298" s="128"/>
      <c r="Y298" s="128"/>
      <c r="Z298" s="128"/>
      <c r="AA298" s="128"/>
      <c r="AB298" s="128"/>
      <c r="AC298" s="128"/>
      <c r="AD298" s="128"/>
      <c r="AE298" s="128"/>
      <c r="AF298" s="128"/>
      <c r="AG298" s="128"/>
      <c r="AH298" s="128"/>
      <c r="AI298" s="128"/>
      <c r="AJ298" s="128"/>
      <c r="AK298" s="128"/>
      <c r="AL298" s="129"/>
      <c r="AM298" s="129"/>
      <c r="AN298" s="129"/>
      <c r="AO298" s="129"/>
      <c r="AP298" s="129"/>
      <c r="AQ298" s="129"/>
      <c r="AR298" s="129"/>
      <c r="AS298" s="129"/>
    </row>
    <row r="299" spans="2:45" s="127" customFormat="1" ht="24" customHeight="1">
      <c r="B299" s="130" t="s">
        <v>495</v>
      </c>
      <c r="H299" s="127" t="s">
        <v>496</v>
      </c>
      <c r="O299" s="128"/>
      <c r="P299" s="128"/>
      <c r="Q299" s="128"/>
      <c r="R299" s="128"/>
      <c r="S299" s="128"/>
      <c r="T299" s="128"/>
      <c r="U299" s="128"/>
      <c r="V299" s="128"/>
      <c r="W299" s="128"/>
      <c r="X299" s="128"/>
      <c r="Y299" s="128"/>
      <c r="Z299" s="128"/>
      <c r="AA299" s="128"/>
      <c r="AB299" s="128"/>
      <c r="AC299" s="128"/>
      <c r="AD299" s="128"/>
      <c r="AE299" s="128"/>
      <c r="AF299" s="128"/>
      <c r="AG299" s="128"/>
      <c r="AH299" s="128"/>
      <c r="AI299" s="128"/>
      <c r="AJ299" s="128"/>
      <c r="AK299" s="128"/>
      <c r="AL299" s="129"/>
      <c r="AM299" s="129"/>
      <c r="AN299" s="129"/>
      <c r="AO299" s="129"/>
      <c r="AP299" s="129"/>
      <c r="AQ299" s="129"/>
      <c r="AR299" s="129"/>
      <c r="AS299" s="129"/>
    </row>
    <row r="300" spans="2:45" s="127" customFormat="1" ht="24" customHeight="1">
      <c r="B300" s="130" t="s">
        <v>497</v>
      </c>
      <c r="H300" s="127" t="s">
        <v>498</v>
      </c>
      <c r="O300" s="128"/>
      <c r="P300" s="128"/>
      <c r="Q300" s="128"/>
      <c r="R300" s="128"/>
      <c r="S300" s="128"/>
      <c r="T300" s="128"/>
      <c r="U300" s="128"/>
      <c r="V300" s="128"/>
      <c r="W300" s="128"/>
      <c r="X300" s="128"/>
      <c r="Y300" s="128"/>
      <c r="Z300" s="128"/>
      <c r="AA300" s="128"/>
      <c r="AB300" s="128"/>
      <c r="AC300" s="128"/>
      <c r="AD300" s="128"/>
      <c r="AE300" s="128"/>
      <c r="AF300" s="128"/>
      <c r="AG300" s="128"/>
      <c r="AH300" s="128"/>
      <c r="AI300" s="128"/>
      <c r="AJ300" s="128"/>
      <c r="AK300" s="128"/>
      <c r="AL300" s="129"/>
      <c r="AM300" s="129"/>
      <c r="AN300" s="129"/>
      <c r="AO300" s="129"/>
      <c r="AP300" s="129"/>
      <c r="AQ300" s="129"/>
      <c r="AR300" s="129"/>
      <c r="AS300" s="129"/>
    </row>
    <row r="301" spans="2:45" s="127" customFormat="1" ht="24" customHeight="1">
      <c r="B301" s="130" t="s">
        <v>499</v>
      </c>
      <c r="H301" s="127" t="s">
        <v>500</v>
      </c>
      <c r="O301" s="128"/>
      <c r="P301" s="128"/>
      <c r="Q301" s="128"/>
      <c r="R301" s="128"/>
      <c r="S301" s="128"/>
      <c r="T301" s="128"/>
      <c r="U301" s="128"/>
      <c r="V301" s="128"/>
      <c r="W301" s="128"/>
      <c r="X301" s="128"/>
      <c r="Y301" s="128"/>
      <c r="Z301" s="128"/>
      <c r="AA301" s="128"/>
      <c r="AB301" s="128"/>
      <c r="AC301" s="128"/>
      <c r="AD301" s="128"/>
      <c r="AE301" s="128"/>
      <c r="AF301" s="128"/>
      <c r="AG301" s="128"/>
      <c r="AH301" s="128"/>
      <c r="AI301" s="128"/>
      <c r="AJ301" s="128"/>
      <c r="AK301" s="128"/>
      <c r="AL301" s="129"/>
      <c r="AM301" s="129"/>
      <c r="AN301" s="129"/>
      <c r="AO301" s="129"/>
      <c r="AP301" s="129"/>
      <c r="AQ301" s="129"/>
      <c r="AR301" s="129"/>
      <c r="AS301" s="129"/>
    </row>
    <row r="302" spans="2:45" s="127" customFormat="1" ht="24" customHeight="1">
      <c r="B302" s="130" t="s">
        <v>501</v>
      </c>
      <c r="H302" s="127" t="s">
        <v>502</v>
      </c>
      <c r="O302" s="128"/>
      <c r="P302" s="128"/>
      <c r="Q302" s="128"/>
      <c r="R302" s="128"/>
      <c r="S302" s="128"/>
      <c r="T302" s="128"/>
      <c r="U302" s="128"/>
      <c r="V302" s="128"/>
      <c r="W302" s="128"/>
      <c r="X302" s="128"/>
      <c r="Y302" s="128"/>
      <c r="Z302" s="128"/>
      <c r="AA302" s="128"/>
      <c r="AB302" s="128"/>
      <c r="AC302" s="128"/>
      <c r="AD302" s="128"/>
      <c r="AE302" s="128"/>
      <c r="AF302" s="128"/>
      <c r="AG302" s="128"/>
      <c r="AH302" s="128"/>
      <c r="AI302" s="128"/>
      <c r="AJ302" s="128"/>
      <c r="AK302" s="128"/>
      <c r="AL302" s="129"/>
      <c r="AM302" s="129"/>
      <c r="AN302" s="129"/>
      <c r="AO302" s="129"/>
      <c r="AP302" s="129"/>
      <c r="AQ302" s="129"/>
      <c r="AR302" s="129"/>
      <c r="AS302" s="129"/>
    </row>
    <row r="303" spans="2:45" s="127" customFormat="1" ht="24" customHeight="1">
      <c r="B303" s="130" t="s">
        <v>503</v>
      </c>
      <c r="H303" s="127" t="s">
        <v>504</v>
      </c>
      <c r="O303" s="128"/>
      <c r="P303" s="128"/>
      <c r="Q303" s="128"/>
      <c r="R303" s="128"/>
      <c r="S303" s="128"/>
      <c r="T303" s="128"/>
      <c r="U303" s="128"/>
      <c r="V303" s="128"/>
      <c r="W303" s="128"/>
      <c r="X303" s="128"/>
      <c r="Y303" s="128"/>
      <c r="Z303" s="128"/>
      <c r="AA303" s="128"/>
      <c r="AB303" s="128"/>
      <c r="AC303" s="128"/>
      <c r="AD303" s="128"/>
      <c r="AE303" s="128"/>
      <c r="AF303" s="128"/>
      <c r="AG303" s="128"/>
      <c r="AH303" s="128"/>
      <c r="AI303" s="128"/>
      <c r="AJ303" s="128"/>
      <c r="AK303" s="128"/>
      <c r="AL303" s="129"/>
      <c r="AM303" s="129"/>
      <c r="AN303" s="129"/>
      <c r="AO303" s="129"/>
      <c r="AP303" s="129"/>
      <c r="AQ303" s="129"/>
      <c r="AR303" s="129"/>
      <c r="AS303" s="129"/>
    </row>
    <row r="304" spans="2:45" s="127" customFormat="1" ht="24" customHeight="1">
      <c r="B304" s="130" t="s">
        <v>505</v>
      </c>
      <c r="H304" s="127" t="s">
        <v>506</v>
      </c>
      <c r="O304" s="128"/>
      <c r="P304" s="128"/>
      <c r="Q304" s="128"/>
      <c r="R304" s="128"/>
      <c r="S304" s="128"/>
      <c r="T304" s="128"/>
      <c r="U304" s="128"/>
      <c r="V304" s="128"/>
      <c r="W304" s="128"/>
      <c r="X304" s="128"/>
      <c r="Y304" s="128"/>
      <c r="Z304" s="128"/>
      <c r="AA304" s="128"/>
      <c r="AB304" s="128"/>
      <c r="AC304" s="128"/>
      <c r="AD304" s="128"/>
      <c r="AE304" s="128"/>
      <c r="AF304" s="128"/>
      <c r="AG304" s="128"/>
      <c r="AH304" s="128"/>
      <c r="AI304" s="128"/>
      <c r="AJ304" s="128"/>
      <c r="AK304" s="128"/>
      <c r="AL304" s="129"/>
      <c r="AM304" s="129"/>
      <c r="AN304" s="129"/>
      <c r="AO304" s="129"/>
      <c r="AP304" s="129"/>
      <c r="AQ304" s="129"/>
      <c r="AR304" s="129"/>
      <c r="AS304" s="129"/>
    </row>
    <row r="305" spans="2:45" s="127" customFormat="1" ht="24" customHeight="1">
      <c r="B305" s="131" t="s">
        <v>507</v>
      </c>
      <c r="H305" s="127" t="s">
        <v>508</v>
      </c>
      <c r="O305" s="128"/>
      <c r="P305" s="128"/>
      <c r="Q305" s="128"/>
      <c r="R305" s="128"/>
      <c r="S305" s="128"/>
      <c r="T305" s="128"/>
      <c r="U305" s="128"/>
      <c r="V305" s="128"/>
      <c r="W305" s="128"/>
      <c r="X305" s="128"/>
      <c r="Y305" s="128"/>
      <c r="Z305" s="128"/>
      <c r="AA305" s="128"/>
      <c r="AB305" s="128"/>
      <c r="AC305" s="128"/>
      <c r="AD305" s="128"/>
      <c r="AE305" s="128"/>
      <c r="AF305" s="128"/>
      <c r="AG305" s="128"/>
      <c r="AH305" s="128"/>
      <c r="AI305" s="128"/>
      <c r="AJ305" s="128"/>
      <c r="AK305" s="128"/>
      <c r="AL305" s="129"/>
      <c r="AM305" s="129"/>
      <c r="AN305" s="129"/>
      <c r="AO305" s="129"/>
      <c r="AP305" s="129"/>
      <c r="AQ305" s="129"/>
      <c r="AR305" s="129"/>
      <c r="AS305" s="129"/>
    </row>
    <row r="306" spans="2:45" s="127" customFormat="1" ht="24" customHeight="1">
      <c r="B306" s="130" t="s">
        <v>509</v>
      </c>
      <c r="H306" s="127" t="s">
        <v>510</v>
      </c>
      <c r="O306" s="128"/>
      <c r="P306" s="128"/>
      <c r="Q306" s="128"/>
      <c r="R306" s="128"/>
      <c r="S306" s="128"/>
      <c r="T306" s="128"/>
      <c r="U306" s="128"/>
      <c r="V306" s="128"/>
      <c r="W306" s="128"/>
      <c r="X306" s="128"/>
      <c r="Y306" s="128"/>
      <c r="Z306" s="128"/>
      <c r="AA306" s="128"/>
      <c r="AB306" s="128"/>
      <c r="AC306" s="128"/>
      <c r="AD306" s="128"/>
      <c r="AE306" s="128"/>
      <c r="AF306" s="128"/>
      <c r="AG306" s="128"/>
      <c r="AH306" s="128"/>
      <c r="AI306" s="128"/>
      <c r="AJ306" s="128"/>
      <c r="AK306" s="128"/>
      <c r="AL306" s="129"/>
      <c r="AM306" s="129"/>
      <c r="AN306" s="129"/>
      <c r="AO306" s="129"/>
      <c r="AP306" s="129"/>
      <c r="AQ306" s="129"/>
      <c r="AR306" s="129"/>
      <c r="AS306" s="129"/>
    </row>
    <row r="307" spans="2:45" s="127" customFormat="1" ht="24" customHeight="1">
      <c r="B307" s="130" t="s">
        <v>511</v>
      </c>
      <c r="H307" s="127" t="s">
        <v>512</v>
      </c>
      <c r="O307" s="128"/>
      <c r="P307" s="128"/>
      <c r="Q307" s="128"/>
      <c r="R307" s="128"/>
      <c r="S307" s="128"/>
      <c r="T307" s="128"/>
      <c r="U307" s="128"/>
      <c r="V307" s="128"/>
      <c r="W307" s="128"/>
      <c r="X307" s="128"/>
      <c r="Y307" s="128"/>
      <c r="Z307" s="128"/>
      <c r="AA307" s="128"/>
      <c r="AB307" s="128"/>
      <c r="AC307" s="128"/>
      <c r="AD307" s="128"/>
      <c r="AE307" s="128"/>
      <c r="AF307" s="128"/>
      <c r="AG307" s="128"/>
      <c r="AH307" s="128"/>
      <c r="AI307" s="128"/>
      <c r="AJ307" s="128"/>
      <c r="AK307" s="128"/>
      <c r="AL307" s="129"/>
      <c r="AM307" s="129"/>
      <c r="AN307" s="129"/>
      <c r="AO307" s="129"/>
      <c r="AP307" s="129"/>
      <c r="AQ307" s="129"/>
      <c r="AR307" s="129"/>
      <c r="AS307" s="129"/>
    </row>
    <row r="308" spans="2:45" s="127" customFormat="1" ht="24" customHeight="1">
      <c r="B308" s="130" t="s">
        <v>513</v>
      </c>
      <c r="H308" s="127" t="s">
        <v>514</v>
      </c>
      <c r="O308" s="128"/>
      <c r="P308" s="128"/>
      <c r="Q308" s="128"/>
      <c r="R308" s="128"/>
      <c r="S308" s="128"/>
      <c r="T308" s="128"/>
      <c r="U308" s="128"/>
      <c r="V308" s="128"/>
      <c r="W308" s="128"/>
      <c r="X308" s="128"/>
      <c r="Y308" s="128"/>
      <c r="Z308" s="128"/>
      <c r="AA308" s="128"/>
      <c r="AB308" s="128"/>
      <c r="AC308" s="128"/>
      <c r="AD308" s="128"/>
      <c r="AE308" s="128"/>
      <c r="AF308" s="128"/>
      <c r="AG308" s="128"/>
      <c r="AH308" s="128"/>
      <c r="AI308" s="128"/>
      <c r="AJ308" s="128"/>
      <c r="AK308" s="128"/>
      <c r="AL308" s="129"/>
      <c r="AM308" s="129"/>
      <c r="AN308" s="129"/>
      <c r="AO308" s="129"/>
      <c r="AP308" s="129"/>
      <c r="AQ308" s="129"/>
      <c r="AR308" s="129"/>
      <c r="AS308" s="129"/>
    </row>
    <row r="309" spans="2:45" s="127" customFormat="1" ht="24" customHeight="1">
      <c r="B309" s="130" t="s">
        <v>515</v>
      </c>
      <c r="H309" s="127" t="s">
        <v>516</v>
      </c>
      <c r="O309" s="128"/>
      <c r="P309" s="128"/>
      <c r="Q309" s="128"/>
      <c r="R309" s="128"/>
      <c r="S309" s="128"/>
      <c r="T309" s="128"/>
      <c r="U309" s="128"/>
      <c r="V309" s="128"/>
      <c r="W309" s="128"/>
      <c r="X309" s="128"/>
      <c r="Y309" s="128"/>
      <c r="Z309" s="128"/>
      <c r="AA309" s="128"/>
      <c r="AB309" s="128"/>
      <c r="AC309" s="128"/>
      <c r="AD309" s="128"/>
      <c r="AE309" s="128"/>
      <c r="AF309" s="128"/>
      <c r="AG309" s="128"/>
      <c r="AH309" s="128"/>
      <c r="AI309" s="128"/>
      <c r="AJ309" s="128"/>
      <c r="AK309" s="128"/>
      <c r="AL309" s="129"/>
      <c r="AM309" s="129"/>
      <c r="AN309" s="129"/>
      <c r="AO309" s="129"/>
      <c r="AP309" s="129"/>
      <c r="AQ309" s="129"/>
      <c r="AR309" s="129"/>
      <c r="AS309" s="129"/>
    </row>
    <row r="310" spans="2:45" s="127" customFormat="1" ht="24" customHeight="1">
      <c r="B310" s="130" t="s">
        <v>517</v>
      </c>
      <c r="H310" s="127" t="s">
        <v>518</v>
      </c>
      <c r="O310" s="128"/>
      <c r="P310" s="128"/>
      <c r="Q310" s="128"/>
      <c r="R310" s="128"/>
      <c r="S310" s="128"/>
      <c r="T310" s="128"/>
      <c r="U310" s="128"/>
      <c r="V310" s="128"/>
      <c r="W310" s="128"/>
      <c r="X310" s="128"/>
      <c r="Y310" s="128"/>
      <c r="Z310" s="128"/>
      <c r="AA310" s="128"/>
      <c r="AB310" s="128"/>
      <c r="AC310" s="128"/>
      <c r="AD310" s="128"/>
      <c r="AE310" s="128"/>
      <c r="AF310" s="128"/>
      <c r="AG310" s="128"/>
      <c r="AH310" s="128"/>
      <c r="AI310" s="128"/>
      <c r="AJ310" s="128"/>
      <c r="AK310" s="128"/>
      <c r="AL310" s="129"/>
      <c r="AM310" s="129"/>
      <c r="AN310" s="129"/>
      <c r="AO310" s="129"/>
      <c r="AP310" s="129"/>
      <c r="AQ310" s="129"/>
      <c r="AR310" s="129"/>
      <c r="AS310" s="129"/>
    </row>
    <row r="311" spans="2:45" s="127" customFormat="1" ht="24" customHeight="1">
      <c r="B311" s="130" t="s">
        <v>519</v>
      </c>
      <c r="H311" s="127" t="s">
        <v>520</v>
      </c>
      <c r="O311" s="128"/>
      <c r="P311" s="128"/>
      <c r="Q311" s="128"/>
      <c r="R311" s="128"/>
      <c r="S311" s="128"/>
      <c r="T311" s="128"/>
      <c r="U311" s="128"/>
      <c r="V311" s="128"/>
      <c r="W311" s="128"/>
      <c r="X311" s="128"/>
      <c r="Y311" s="128"/>
      <c r="Z311" s="128"/>
      <c r="AA311" s="128"/>
      <c r="AB311" s="128"/>
      <c r="AC311" s="128"/>
      <c r="AD311" s="128"/>
      <c r="AE311" s="128"/>
      <c r="AF311" s="128"/>
      <c r="AG311" s="128"/>
      <c r="AH311" s="128"/>
      <c r="AI311" s="128"/>
      <c r="AJ311" s="128"/>
      <c r="AK311" s="128"/>
      <c r="AL311" s="129"/>
      <c r="AM311" s="129"/>
      <c r="AN311" s="129"/>
      <c r="AO311" s="129"/>
      <c r="AP311" s="129"/>
      <c r="AQ311" s="129"/>
      <c r="AR311" s="129"/>
      <c r="AS311" s="129"/>
    </row>
    <row r="312" spans="2:45" s="127" customFormat="1" ht="24" customHeight="1">
      <c r="B312" s="130" t="s">
        <v>521</v>
      </c>
      <c r="H312" s="127" t="s">
        <v>522</v>
      </c>
      <c r="O312" s="128"/>
      <c r="P312" s="128"/>
      <c r="Q312" s="128"/>
      <c r="R312" s="128"/>
      <c r="S312" s="128"/>
      <c r="T312" s="128"/>
      <c r="U312" s="128"/>
      <c r="V312" s="128"/>
      <c r="W312" s="128"/>
      <c r="X312" s="128"/>
      <c r="Y312" s="128"/>
      <c r="Z312" s="128"/>
      <c r="AA312" s="128"/>
      <c r="AB312" s="128"/>
      <c r="AC312" s="128"/>
      <c r="AD312" s="128"/>
      <c r="AE312" s="128"/>
      <c r="AF312" s="128"/>
      <c r="AG312" s="128"/>
      <c r="AH312" s="128"/>
      <c r="AI312" s="128"/>
      <c r="AJ312" s="128"/>
      <c r="AK312" s="128"/>
      <c r="AL312" s="129"/>
      <c r="AM312" s="129"/>
      <c r="AN312" s="129"/>
      <c r="AO312" s="129"/>
      <c r="AP312" s="129"/>
      <c r="AQ312" s="129"/>
      <c r="AR312" s="129"/>
      <c r="AS312" s="129"/>
    </row>
    <row r="313" spans="2:45" s="127" customFormat="1" ht="24" customHeight="1">
      <c r="B313" s="130" t="s">
        <v>523</v>
      </c>
      <c r="H313" s="127" t="s">
        <v>524</v>
      </c>
      <c r="O313" s="128"/>
      <c r="P313" s="128"/>
      <c r="Q313" s="128"/>
      <c r="R313" s="128"/>
      <c r="S313" s="128"/>
      <c r="T313" s="128"/>
      <c r="U313" s="128"/>
      <c r="V313" s="128"/>
      <c r="W313" s="128"/>
      <c r="X313" s="128"/>
      <c r="Y313" s="128"/>
      <c r="Z313" s="128"/>
      <c r="AA313" s="128"/>
      <c r="AB313" s="128"/>
      <c r="AC313" s="128"/>
      <c r="AD313" s="128"/>
      <c r="AE313" s="128"/>
      <c r="AF313" s="128"/>
      <c r="AG313" s="128"/>
      <c r="AH313" s="128"/>
      <c r="AI313" s="128"/>
      <c r="AJ313" s="128"/>
      <c r="AK313" s="128"/>
      <c r="AL313" s="129"/>
      <c r="AM313" s="129"/>
      <c r="AN313" s="129"/>
      <c r="AO313" s="129"/>
      <c r="AP313" s="129"/>
      <c r="AQ313" s="129"/>
      <c r="AR313" s="129"/>
      <c r="AS313" s="129"/>
    </row>
    <row r="314" spans="2:45" s="127" customFormat="1" ht="24" customHeight="1">
      <c r="B314" s="130" t="s">
        <v>525</v>
      </c>
      <c r="H314" s="127" t="s">
        <v>526</v>
      </c>
      <c r="O314" s="128"/>
      <c r="P314" s="128"/>
      <c r="Q314" s="128"/>
      <c r="R314" s="128"/>
      <c r="S314" s="128"/>
      <c r="T314" s="128"/>
      <c r="U314" s="128"/>
      <c r="V314" s="128"/>
      <c r="W314" s="128"/>
      <c r="X314" s="128"/>
      <c r="Y314" s="128"/>
      <c r="Z314" s="128"/>
      <c r="AA314" s="128"/>
      <c r="AB314" s="128"/>
      <c r="AC314" s="128"/>
      <c r="AD314" s="128"/>
      <c r="AE314" s="128"/>
      <c r="AF314" s="128"/>
      <c r="AG314" s="128"/>
      <c r="AH314" s="128"/>
      <c r="AI314" s="128"/>
      <c r="AJ314" s="128"/>
      <c r="AK314" s="128"/>
      <c r="AL314" s="129"/>
      <c r="AM314" s="129"/>
      <c r="AN314" s="129"/>
      <c r="AO314" s="129"/>
      <c r="AP314" s="129"/>
      <c r="AQ314" s="129"/>
      <c r="AR314" s="129"/>
      <c r="AS314" s="129"/>
    </row>
    <row r="315" spans="2:45" s="127" customFormat="1" ht="24" customHeight="1">
      <c r="B315" s="130" t="s">
        <v>527</v>
      </c>
      <c r="H315" s="127" t="s">
        <v>528</v>
      </c>
      <c r="O315" s="128"/>
      <c r="P315" s="128"/>
      <c r="Q315" s="128"/>
      <c r="R315" s="128"/>
      <c r="S315" s="128"/>
      <c r="T315" s="128"/>
      <c r="U315" s="128"/>
      <c r="V315" s="128"/>
      <c r="W315" s="128"/>
      <c r="X315" s="128"/>
      <c r="Y315" s="128"/>
      <c r="Z315" s="128"/>
      <c r="AA315" s="128"/>
      <c r="AB315" s="128"/>
      <c r="AC315" s="128"/>
      <c r="AD315" s="128"/>
      <c r="AE315" s="128"/>
      <c r="AF315" s="128"/>
      <c r="AG315" s="128"/>
      <c r="AH315" s="128"/>
      <c r="AI315" s="128"/>
      <c r="AJ315" s="128"/>
      <c r="AK315" s="128"/>
      <c r="AL315" s="129"/>
      <c r="AM315" s="129"/>
      <c r="AN315" s="129"/>
      <c r="AO315" s="129"/>
      <c r="AP315" s="129"/>
      <c r="AQ315" s="129"/>
      <c r="AR315" s="129"/>
      <c r="AS315" s="129"/>
    </row>
    <row r="316" spans="2:45" s="127" customFormat="1" ht="24" customHeight="1">
      <c r="B316" s="130" t="s">
        <v>529</v>
      </c>
      <c r="H316" s="127" t="s">
        <v>530</v>
      </c>
      <c r="O316" s="128"/>
      <c r="P316" s="128"/>
      <c r="Q316" s="128"/>
      <c r="R316" s="128"/>
      <c r="S316" s="128"/>
      <c r="T316" s="128"/>
      <c r="U316" s="128"/>
      <c r="V316" s="128"/>
      <c r="W316" s="128"/>
      <c r="X316" s="128"/>
      <c r="Y316" s="128"/>
      <c r="Z316" s="128"/>
      <c r="AA316" s="128"/>
      <c r="AB316" s="128"/>
      <c r="AC316" s="128"/>
      <c r="AD316" s="128"/>
      <c r="AE316" s="128"/>
      <c r="AF316" s="128"/>
      <c r="AG316" s="128"/>
      <c r="AH316" s="128"/>
      <c r="AI316" s="128"/>
      <c r="AJ316" s="128"/>
      <c r="AK316" s="128"/>
      <c r="AL316" s="129"/>
      <c r="AM316" s="129"/>
      <c r="AN316" s="129"/>
      <c r="AO316" s="129"/>
      <c r="AP316" s="129"/>
      <c r="AQ316" s="129"/>
      <c r="AR316" s="129"/>
      <c r="AS316" s="129"/>
    </row>
    <row r="317" spans="2:45" s="127" customFormat="1" ht="24" customHeight="1">
      <c r="B317" s="130" t="s">
        <v>531</v>
      </c>
      <c r="H317" s="127" t="s">
        <v>532</v>
      </c>
      <c r="O317" s="128"/>
      <c r="P317" s="128"/>
      <c r="Q317" s="128"/>
      <c r="R317" s="128"/>
      <c r="S317" s="128"/>
      <c r="T317" s="128"/>
      <c r="U317" s="128"/>
      <c r="V317" s="128"/>
      <c r="W317" s="128"/>
      <c r="X317" s="128"/>
      <c r="Y317" s="128"/>
      <c r="Z317" s="128"/>
      <c r="AA317" s="128"/>
      <c r="AB317" s="128"/>
      <c r="AC317" s="128"/>
      <c r="AD317" s="128"/>
      <c r="AE317" s="128"/>
      <c r="AF317" s="128"/>
      <c r="AG317" s="128"/>
      <c r="AH317" s="128"/>
      <c r="AI317" s="128"/>
      <c r="AJ317" s="128"/>
      <c r="AK317" s="128"/>
      <c r="AL317" s="129"/>
      <c r="AM317" s="129"/>
      <c r="AN317" s="129"/>
      <c r="AO317" s="129"/>
      <c r="AP317" s="129"/>
      <c r="AQ317" s="129"/>
      <c r="AR317" s="129"/>
      <c r="AS317" s="129"/>
    </row>
    <row r="318" spans="2:45" s="127" customFormat="1" ht="24" customHeight="1">
      <c r="B318" s="130" t="s">
        <v>179</v>
      </c>
      <c r="H318" s="127" t="s">
        <v>533</v>
      </c>
      <c r="O318" s="128"/>
      <c r="P318" s="128"/>
      <c r="Q318" s="128"/>
      <c r="R318" s="128"/>
      <c r="S318" s="128"/>
      <c r="T318" s="128"/>
      <c r="U318" s="128"/>
      <c r="V318" s="128"/>
      <c r="W318" s="128"/>
      <c r="X318" s="128"/>
      <c r="Y318" s="128"/>
      <c r="Z318" s="128"/>
      <c r="AA318" s="128"/>
      <c r="AB318" s="128"/>
      <c r="AC318" s="128"/>
      <c r="AD318" s="128"/>
      <c r="AE318" s="128"/>
      <c r="AF318" s="128"/>
      <c r="AG318" s="128"/>
      <c r="AH318" s="128"/>
      <c r="AI318" s="128"/>
      <c r="AJ318" s="128"/>
      <c r="AK318" s="128"/>
      <c r="AL318" s="129"/>
      <c r="AM318" s="129"/>
      <c r="AN318" s="129"/>
      <c r="AO318" s="129"/>
      <c r="AP318" s="129"/>
      <c r="AQ318" s="129"/>
      <c r="AR318" s="129"/>
      <c r="AS318" s="129"/>
    </row>
    <row r="319" spans="2:45" s="127" customFormat="1" ht="24" customHeight="1">
      <c r="H319" s="127" t="s">
        <v>534</v>
      </c>
      <c r="O319" s="128"/>
      <c r="P319" s="128"/>
      <c r="Q319" s="128"/>
      <c r="R319" s="128"/>
      <c r="S319" s="128"/>
      <c r="T319" s="128"/>
      <c r="U319" s="128"/>
      <c r="V319" s="128"/>
      <c r="W319" s="128"/>
      <c r="X319" s="128"/>
      <c r="Y319" s="128"/>
      <c r="Z319" s="128"/>
      <c r="AA319" s="128"/>
      <c r="AB319" s="128"/>
      <c r="AC319" s="128"/>
      <c r="AD319" s="128"/>
      <c r="AE319" s="128"/>
      <c r="AF319" s="128"/>
      <c r="AG319" s="128"/>
      <c r="AH319" s="128"/>
      <c r="AI319" s="128"/>
      <c r="AJ319" s="128"/>
      <c r="AK319" s="128"/>
      <c r="AL319" s="129"/>
      <c r="AM319" s="129"/>
      <c r="AN319" s="129"/>
      <c r="AO319" s="129"/>
      <c r="AP319" s="129"/>
      <c r="AQ319" s="129"/>
      <c r="AR319" s="129"/>
      <c r="AS319" s="129"/>
    </row>
    <row r="320" spans="2:45" s="127" customFormat="1" ht="24" customHeight="1">
      <c r="H320" s="127" t="s">
        <v>535</v>
      </c>
      <c r="O320" s="128"/>
      <c r="P320" s="128"/>
      <c r="Q320" s="128"/>
      <c r="R320" s="128"/>
      <c r="S320" s="128"/>
      <c r="T320" s="128"/>
      <c r="U320" s="128"/>
      <c r="V320" s="128"/>
      <c r="W320" s="128"/>
      <c r="X320" s="128"/>
      <c r="Y320" s="128"/>
      <c r="Z320" s="128"/>
      <c r="AA320" s="128"/>
      <c r="AB320" s="128"/>
      <c r="AC320" s="128"/>
      <c r="AD320" s="128"/>
      <c r="AE320" s="128"/>
      <c r="AF320" s="128"/>
      <c r="AG320" s="128"/>
      <c r="AH320" s="128"/>
      <c r="AI320" s="128"/>
      <c r="AJ320" s="128"/>
      <c r="AK320" s="128"/>
      <c r="AL320" s="129"/>
      <c r="AM320" s="129"/>
      <c r="AN320" s="129"/>
      <c r="AO320" s="129"/>
      <c r="AP320" s="129"/>
      <c r="AQ320" s="129"/>
      <c r="AR320" s="129"/>
      <c r="AS320" s="129"/>
    </row>
    <row r="321" spans="8:45" s="127" customFormat="1" ht="24" customHeight="1">
      <c r="H321" s="127" t="s">
        <v>536</v>
      </c>
      <c r="O321" s="128"/>
      <c r="P321" s="128"/>
      <c r="Q321" s="128"/>
      <c r="R321" s="128"/>
      <c r="S321" s="128"/>
      <c r="T321" s="128"/>
      <c r="U321" s="128"/>
      <c r="V321" s="128"/>
      <c r="W321" s="128"/>
      <c r="X321" s="128"/>
      <c r="Y321" s="128"/>
      <c r="Z321" s="128"/>
      <c r="AA321" s="128"/>
      <c r="AB321" s="128"/>
      <c r="AC321" s="128"/>
      <c r="AD321" s="128"/>
      <c r="AE321" s="128"/>
      <c r="AF321" s="128"/>
      <c r="AG321" s="128"/>
      <c r="AH321" s="128"/>
      <c r="AI321" s="128"/>
      <c r="AJ321" s="128"/>
      <c r="AK321" s="128"/>
      <c r="AL321" s="129"/>
      <c r="AM321" s="129"/>
      <c r="AN321" s="129"/>
      <c r="AO321" s="129"/>
      <c r="AP321" s="129"/>
      <c r="AQ321" s="129"/>
      <c r="AR321" s="129"/>
      <c r="AS321" s="129"/>
    </row>
    <row r="322" spans="8:45" s="127" customFormat="1" ht="24" customHeight="1">
      <c r="H322" s="127" t="s">
        <v>537</v>
      </c>
      <c r="O322" s="128"/>
      <c r="P322" s="128"/>
      <c r="Q322" s="128"/>
      <c r="R322" s="128"/>
      <c r="S322" s="128"/>
      <c r="T322" s="128"/>
      <c r="U322" s="128"/>
      <c r="V322" s="128"/>
      <c r="W322" s="128"/>
      <c r="X322" s="128"/>
      <c r="Y322" s="128"/>
      <c r="Z322" s="128"/>
      <c r="AA322" s="128"/>
      <c r="AB322" s="128"/>
      <c r="AC322" s="128"/>
      <c r="AD322" s="128"/>
      <c r="AE322" s="128"/>
      <c r="AF322" s="128"/>
      <c r="AG322" s="128"/>
      <c r="AH322" s="128"/>
      <c r="AI322" s="128"/>
      <c r="AJ322" s="128"/>
      <c r="AK322" s="128"/>
      <c r="AL322" s="129"/>
      <c r="AM322" s="129"/>
      <c r="AN322" s="129"/>
      <c r="AO322" s="129"/>
      <c r="AP322" s="129"/>
      <c r="AQ322" s="129"/>
      <c r="AR322" s="129"/>
      <c r="AS322" s="129"/>
    </row>
    <row r="323" spans="8:45" s="127" customFormat="1" ht="24" customHeight="1">
      <c r="H323" s="127" t="s">
        <v>538</v>
      </c>
      <c r="O323" s="128"/>
      <c r="P323" s="128"/>
      <c r="Q323" s="128"/>
      <c r="R323" s="128"/>
      <c r="S323" s="128"/>
      <c r="T323" s="128"/>
      <c r="U323" s="128"/>
      <c r="V323" s="128"/>
      <c r="W323" s="128"/>
      <c r="X323" s="128"/>
      <c r="Y323" s="128"/>
      <c r="Z323" s="128"/>
      <c r="AA323" s="128"/>
      <c r="AB323" s="128"/>
      <c r="AC323" s="128"/>
      <c r="AD323" s="128"/>
      <c r="AE323" s="128"/>
      <c r="AF323" s="128"/>
      <c r="AG323" s="128"/>
      <c r="AH323" s="128"/>
      <c r="AI323" s="128"/>
      <c r="AJ323" s="128"/>
      <c r="AK323" s="128"/>
      <c r="AL323" s="129"/>
      <c r="AM323" s="129"/>
      <c r="AN323" s="129"/>
      <c r="AO323" s="129"/>
      <c r="AP323" s="129"/>
      <c r="AQ323" s="129"/>
      <c r="AR323" s="129"/>
      <c r="AS323" s="129"/>
    </row>
    <row r="324" spans="8:45" s="127" customFormat="1" ht="24" customHeight="1">
      <c r="H324" s="127" t="s">
        <v>539</v>
      </c>
      <c r="O324" s="128"/>
      <c r="P324" s="128"/>
      <c r="Q324" s="128"/>
      <c r="R324" s="128"/>
      <c r="S324" s="128"/>
      <c r="T324" s="128"/>
      <c r="U324" s="128"/>
      <c r="V324" s="128"/>
      <c r="W324" s="128"/>
      <c r="X324" s="128"/>
      <c r="Y324" s="128"/>
      <c r="Z324" s="128"/>
      <c r="AA324" s="128"/>
      <c r="AB324" s="128"/>
      <c r="AC324" s="128"/>
      <c r="AD324" s="128"/>
      <c r="AE324" s="128"/>
      <c r="AF324" s="128"/>
      <c r="AG324" s="128"/>
      <c r="AH324" s="128"/>
      <c r="AI324" s="128"/>
      <c r="AJ324" s="128"/>
      <c r="AK324" s="128"/>
      <c r="AL324" s="129"/>
      <c r="AM324" s="129"/>
      <c r="AN324" s="129"/>
      <c r="AO324" s="129"/>
      <c r="AP324" s="129"/>
      <c r="AQ324" s="129"/>
      <c r="AR324" s="129"/>
      <c r="AS324" s="129"/>
    </row>
    <row r="325" spans="8:45" s="127" customFormat="1" ht="24" customHeight="1">
      <c r="H325" s="127" t="s">
        <v>540</v>
      </c>
      <c r="O325" s="128"/>
      <c r="P325" s="128"/>
      <c r="Q325" s="128"/>
      <c r="R325" s="128"/>
      <c r="S325" s="128"/>
      <c r="T325" s="128"/>
      <c r="U325" s="128"/>
      <c r="V325" s="128"/>
      <c r="W325" s="128"/>
      <c r="X325" s="128"/>
      <c r="Y325" s="128"/>
      <c r="Z325" s="128"/>
      <c r="AA325" s="128"/>
      <c r="AB325" s="128"/>
      <c r="AC325" s="128"/>
      <c r="AD325" s="128"/>
      <c r="AE325" s="128"/>
      <c r="AF325" s="128"/>
      <c r="AG325" s="128"/>
      <c r="AH325" s="128"/>
      <c r="AI325" s="128"/>
      <c r="AJ325" s="128"/>
      <c r="AK325" s="128"/>
      <c r="AL325" s="129"/>
      <c r="AM325" s="129"/>
      <c r="AN325" s="129"/>
      <c r="AO325" s="129"/>
      <c r="AP325" s="129"/>
      <c r="AQ325" s="129"/>
      <c r="AR325" s="129"/>
      <c r="AS325" s="129"/>
    </row>
    <row r="326" spans="8:45" s="127" customFormat="1" ht="24" customHeight="1">
      <c r="H326" s="127" t="s">
        <v>541</v>
      </c>
      <c r="O326" s="128"/>
      <c r="P326" s="128"/>
      <c r="Q326" s="128"/>
      <c r="R326" s="128"/>
      <c r="S326" s="128"/>
      <c r="T326" s="128"/>
      <c r="U326" s="128"/>
      <c r="V326" s="128"/>
      <c r="W326" s="128"/>
      <c r="X326" s="128"/>
      <c r="Y326" s="128"/>
      <c r="Z326" s="128"/>
      <c r="AA326" s="128"/>
      <c r="AB326" s="128"/>
      <c r="AC326" s="128"/>
      <c r="AD326" s="128"/>
      <c r="AE326" s="128"/>
      <c r="AF326" s="128"/>
      <c r="AG326" s="128"/>
      <c r="AH326" s="128"/>
      <c r="AI326" s="128"/>
      <c r="AJ326" s="128"/>
      <c r="AK326" s="128"/>
      <c r="AL326" s="129"/>
      <c r="AM326" s="129"/>
      <c r="AN326" s="129"/>
      <c r="AO326" s="129"/>
      <c r="AP326" s="129"/>
      <c r="AQ326" s="129"/>
      <c r="AR326" s="129"/>
      <c r="AS326" s="129"/>
    </row>
    <row r="327" spans="8:45" s="127" customFormat="1" ht="24" customHeight="1">
      <c r="H327" s="127" t="s">
        <v>542</v>
      </c>
      <c r="O327" s="128"/>
      <c r="P327" s="128"/>
      <c r="Q327" s="128"/>
      <c r="R327" s="128"/>
      <c r="S327" s="128"/>
      <c r="T327" s="128"/>
      <c r="U327" s="128"/>
      <c r="V327" s="128"/>
      <c r="W327" s="128"/>
      <c r="X327" s="128"/>
      <c r="Y327" s="128"/>
      <c r="Z327" s="128"/>
      <c r="AA327" s="128"/>
      <c r="AB327" s="128"/>
      <c r="AC327" s="128"/>
      <c r="AD327" s="128"/>
      <c r="AE327" s="128"/>
      <c r="AF327" s="128"/>
      <c r="AG327" s="128"/>
      <c r="AH327" s="128"/>
      <c r="AI327" s="128"/>
      <c r="AJ327" s="128"/>
      <c r="AK327" s="128"/>
      <c r="AL327" s="129"/>
      <c r="AM327" s="129"/>
      <c r="AN327" s="129"/>
      <c r="AO327" s="129"/>
      <c r="AP327" s="129"/>
      <c r="AQ327" s="129"/>
      <c r="AR327" s="129"/>
      <c r="AS327" s="129"/>
    </row>
    <row r="328" spans="8:45" s="127" customFormat="1" ht="24" customHeight="1">
      <c r="H328" s="127" t="s">
        <v>543</v>
      </c>
      <c r="O328" s="128"/>
      <c r="P328" s="128"/>
      <c r="Q328" s="128"/>
      <c r="R328" s="128"/>
      <c r="S328" s="128"/>
      <c r="T328" s="128"/>
      <c r="U328" s="128"/>
      <c r="V328" s="128"/>
      <c r="W328" s="128"/>
      <c r="X328" s="128"/>
      <c r="Y328" s="128"/>
      <c r="Z328" s="128"/>
      <c r="AA328" s="128"/>
      <c r="AB328" s="128"/>
      <c r="AC328" s="128"/>
      <c r="AD328" s="128"/>
      <c r="AE328" s="128"/>
      <c r="AF328" s="128"/>
      <c r="AG328" s="128"/>
      <c r="AH328" s="128"/>
      <c r="AI328" s="128"/>
      <c r="AJ328" s="128"/>
      <c r="AK328" s="128"/>
      <c r="AL328" s="129"/>
      <c r="AM328" s="129"/>
      <c r="AN328" s="129"/>
      <c r="AO328" s="129"/>
      <c r="AP328" s="129"/>
      <c r="AQ328" s="129"/>
      <c r="AR328" s="129"/>
      <c r="AS328" s="129"/>
    </row>
    <row r="329" spans="8:45" s="127" customFormat="1" ht="24" customHeight="1">
      <c r="H329" s="127" t="s">
        <v>544</v>
      </c>
      <c r="O329" s="128"/>
      <c r="P329" s="128"/>
      <c r="Q329" s="128"/>
      <c r="R329" s="128"/>
      <c r="S329" s="128"/>
      <c r="T329" s="128"/>
      <c r="U329" s="128"/>
      <c r="V329" s="128"/>
      <c r="W329" s="128"/>
      <c r="X329" s="128"/>
      <c r="Y329" s="128"/>
      <c r="Z329" s="128"/>
      <c r="AA329" s="128"/>
      <c r="AB329" s="128"/>
      <c r="AC329" s="128"/>
      <c r="AD329" s="128"/>
      <c r="AE329" s="128"/>
      <c r="AF329" s="128"/>
      <c r="AG329" s="128"/>
      <c r="AH329" s="128"/>
      <c r="AI329" s="128"/>
      <c r="AJ329" s="128"/>
      <c r="AK329" s="128"/>
      <c r="AL329" s="129"/>
      <c r="AM329" s="129"/>
      <c r="AN329" s="129"/>
      <c r="AO329" s="129"/>
      <c r="AP329" s="129"/>
      <c r="AQ329" s="129"/>
      <c r="AR329" s="129"/>
      <c r="AS329" s="129"/>
    </row>
    <row r="330" spans="8:45" s="127" customFormat="1" ht="24" customHeight="1">
      <c r="H330" s="127" t="s">
        <v>545</v>
      </c>
      <c r="O330" s="128"/>
      <c r="P330" s="128"/>
      <c r="Q330" s="128"/>
      <c r="R330" s="128"/>
      <c r="S330" s="128"/>
      <c r="T330" s="128"/>
      <c r="U330" s="128"/>
      <c r="V330" s="128"/>
      <c r="W330" s="128"/>
      <c r="X330" s="128"/>
      <c r="Y330" s="128"/>
      <c r="Z330" s="128"/>
      <c r="AA330" s="128"/>
      <c r="AB330" s="128"/>
      <c r="AC330" s="128"/>
      <c r="AD330" s="128"/>
      <c r="AE330" s="128"/>
      <c r="AF330" s="128"/>
      <c r="AG330" s="128"/>
      <c r="AH330" s="128"/>
      <c r="AI330" s="128"/>
      <c r="AJ330" s="128"/>
      <c r="AK330" s="128"/>
      <c r="AL330" s="129"/>
      <c r="AM330" s="129"/>
      <c r="AN330" s="129"/>
      <c r="AO330" s="129"/>
      <c r="AP330" s="129"/>
      <c r="AQ330" s="129"/>
      <c r="AR330" s="129"/>
      <c r="AS330" s="129"/>
    </row>
    <row r="331" spans="8:45" s="127" customFormat="1" ht="24" customHeight="1">
      <c r="H331" s="127" t="s">
        <v>546</v>
      </c>
      <c r="O331" s="128"/>
      <c r="P331" s="128"/>
      <c r="Q331" s="128"/>
      <c r="R331" s="128"/>
      <c r="S331" s="128"/>
      <c r="T331" s="128"/>
      <c r="U331" s="128"/>
      <c r="V331" s="128"/>
      <c r="W331" s="128"/>
      <c r="X331" s="128"/>
      <c r="Y331" s="128"/>
      <c r="Z331" s="128"/>
      <c r="AA331" s="128"/>
      <c r="AB331" s="128"/>
      <c r="AC331" s="128"/>
      <c r="AD331" s="128"/>
      <c r="AE331" s="128"/>
      <c r="AF331" s="128"/>
      <c r="AG331" s="128"/>
      <c r="AH331" s="128"/>
      <c r="AI331" s="128"/>
      <c r="AJ331" s="128"/>
      <c r="AK331" s="128"/>
      <c r="AL331" s="129"/>
      <c r="AM331" s="129"/>
      <c r="AN331" s="129"/>
      <c r="AO331" s="129"/>
      <c r="AP331" s="129"/>
      <c r="AQ331" s="129"/>
      <c r="AR331" s="129"/>
      <c r="AS331" s="129"/>
    </row>
    <row r="332" spans="8:45" s="127" customFormat="1" ht="24" customHeight="1">
      <c r="H332" s="127" t="s">
        <v>547</v>
      </c>
      <c r="O332" s="128"/>
      <c r="P332" s="128"/>
      <c r="Q332" s="128"/>
      <c r="R332" s="128"/>
      <c r="S332" s="128"/>
      <c r="T332" s="128"/>
      <c r="U332" s="128"/>
      <c r="V332" s="128"/>
      <c r="W332" s="128"/>
      <c r="X332" s="128"/>
      <c r="Y332" s="128"/>
      <c r="Z332" s="128"/>
      <c r="AA332" s="128"/>
      <c r="AB332" s="128"/>
      <c r="AC332" s="128"/>
      <c r="AD332" s="128"/>
      <c r="AE332" s="128"/>
      <c r="AF332" s="128"/>
      <c r="AG332" s="128"/>
      <c r="AH332" s="128"/>
      <c r="AI332" s="128"/>
      <c r="AJ332" s="128"/>
      <c r="AK332" s="128"/>
      <c r="AL332" s="129"/>
      <c r="AM332" s="129"/>
      <c r="AN332" s="129"/>
      <c r="AO332" s="129"/>
      <c r="AP332" s="129"/>
      <c r="AQ332" s="129"/>
      <c r="AR332" s="129"/>
      <c r="AS332" s="129"/>
    </row>
    <row r="333" spans="8:45" s="127" customFormat="1" ht="24" customHeight="1">
      <c r="H333" s="127" t="s">
        <v>548</v>
      </c>
      <c r="O333" s="128"/>
      <c r="P333" s="128"/>
      <c r="Q333" s="128"/>
      <c r="R333" s="128"/>
      <c r="S333" s="128"/>
      <c r="T333" s="128"/>
      <c r="U333" s="128"/>
      <c r="V333" s="128"/>
      <c r="W333" s="128"/>
      <c r="X333" s="128"/>
      <c r="Y333" s="128"/>
      <c r="Z333" s="128"/>
      <c r="AA333" s="128"/>
      <c r="AB333" s="128"/>
      <c r="AC333" s="128"/>
      <c r="AD333" s="128"/>
      <c r="AE333" s="128"/>
      <c r="AF333" s="128"/>
      <c r="AG333" s="128"/>
      <c r="AH333" s="128"/>
      <c r="AI333" s="128"/>
      <c r="AJ333" s="128"/>
      <c r="AK333" s="128"/>
      <c r="AL333" s="129"/>
      <c r="AM333" s="129"/>
      <c r="AN333" s="129"/>
      <c r="AO333" s="129"/>
      <c r="AP333" s="129"/>
      <c r="AQ333" s="129"/>
      <c r="AR333" s="129"/>
      <c r="AS333" s="129"/>
    </row>
    <row r="334" spans="8:45" s="127" customFormat="1" ht="24" customHeight="1">
      <c r="H334" s="127" t="s">
        <v>549</v>
      </c>
      <c r="O334" s="128"/>
      <c r="P334" s="128"/>
      <c r="Q334" s="128"/>
      <c r="R334" s="128"/>
      <c r="S334" s="128"/>
      <c r="T334" s="128"/>
      <c r="U334" s="128"/>
      <c r="V334" s="128"/>
      <c r="W334" s="128"/>
      <c r="X334" s="128"/>
      <c r="Y334" s="128"/>
      <c r="Z334" s="128"/>
      <c r="AA334" s="128"/>
      <c r="AB334" s="128"/>
      <c r="AC334" s="128"/>
      <c r="AD334" s="128"/>
      <c r="AE334" s="128"/>
      <c r="AF334" s="128"/>
      <c r="AG334" s="128"/>
      <c r="AH334" s="128"/>
      <c r="AI334" s="128"/>
      <c r="AJ334" s="128"/>
      <c r="AK334" s="128"/>
      <c r="AL334" s="129"/>
      <c r="AM334" s="129"/>
      <c r="AN334" s="129"/>
      <c r="AO334" s="129"/>
      <c r="AP334" s="129"/>
      <c r="AQ334" s="129"/>
      <c r="AR334" s="129"/>
      <c r="AS334" s="129"/>
    </row>
    <row r="335" spans="8:45" s="127" customFormat="1" ht="24" customHeight="1">
      <c r="H335" s="127" t="s">
        <v>550</v>
      </c>
      <c r="O335" s="128"/>
      <c r="P335" s="128"/>
      <c r="Q335" s="128"/>
      <c r="R335" s="128"/>
      <c r="S335" s="128"/>
      <c r="T335" s="128"/>
      <c r="U335" s="128"/>
      <c r="V335" s="128"/>
      <c r="W335" s="128"/>
      <c r="X335" s="128"/>
      <c r="Y335" s="128"/>
      <c r="Z335" s="128"/>
      <c r="AA335" s="128"/>
      <c r="AB335" s="128"/>
      <c r="AC335" s="128"/>
      <c r="AD335" s="128"/>
      <c r="AE335" s="128"/>
      <c r="AF335" s="128"/>
      <c r="AG335" s="128"/>
      <c r="AH335" s="128"/>
      <c r="AI335" s="128"/>
      <c r="AJ335" s="128"/>
      <c r="AK335" s="128"/>
      <c r="AL335" s="129"/>
      <c r="AM335" s="129"/>
      <c r="AN335" s="129"/>
      <c r="AO335" s="129"/>
      <c r="AP335" s="129"/>
      <c r="AQ335" s="129"/>
      <c r="AR335" s="129"/>
      <c r="AS335" s="129"/>
    </row>
    <row r="336" spans="8:45" s="127" customFormat="1" ht="24" customHeight="1">
      <c r="H336" s="127" t="s">
        <v>551</v>
      </c>
      <c r="O336" s="128"/>
      <c r="P336" s="128"/>
      <c r="Q336" s="128"/>
      <c r="R336" s="128"/>
      <c r="S336" s="128"/>
      <c r="T336" s="128"/>
      <c r="U336" s="128"/>
      <c r="V336" s="128"/>
      <c r="W336" s="128"/>
      <c r="X336" s="128"/>
      <c r="Y336" s="128"/>
      <c r="Z336" s="128"/>
      <c r="AA336" s="128"/>
      <c r="AB336" s="128"/>
      <c r="AC336" s="128"/>
      <c r="AD336" s="128"/>
      <c r="AE336" s="128"/>
      <c r="AF336" s="128"/>
      <c r="AG336" s="128"/>
      <c r="AH336" s="128"/>
      <c r="AI336" s="128"/>
      <c r="AJ336" s="128"/>
      <c r="AK336" s="128"/>
      <c r="AL336" s="129"/>
      <c r="AM336" s="129"/>
      <c r="AN336" s="129"/>
      <c r="AO336" s="129"/>
      <c r="AP336" s="129"/>
      <c r="AQ336" s="129"/>
      <c r="AR336" s="129"/>
      <c r="AS336" s="129"/>
    </row>
    <row r="337" spans="8:45" s="127" customFormat="1" ht="24" customHeight="1">
      <c r="H337" s="127" t="s">
        <v>552</v>
      </c>
      <c r="O337" s="128"/>
      <c r="P337" s="128"/>
      <c r="Q337" s="128"/>
      <c r="R337" s="128"/>
      <c r="S337" s="128"/>
      <c r="T337" s="128"/>
      <c r="U337" s="128"/>
      <c r="V337" s="128"/>
      <c r="W337" s="128"/>
      <c r="X337" s="128"/>
      <c r="Y337" s="128"/>
      <c r="Z337" s="128"/>
      <c r="AA337" s="128"/>
      <c r="AB337" s="128"/>
      <c r="AC337" s="128"/>
      <c r="AD337" s="128"/>
      <c r="AE337" s="128"/>
      <c r="AF337" s="128"/>
      <c r="AG337" s="128"/>
      <c r="AH337" s="128"/>
      <c r="AI337" s="128"/>
      <c r="AJ337" s="128"/>
      <c r="AK337" s="128"/>
      <c r="AL337" s="129"/>
      <c r="AM337" s="129"/>
      <c r="AN337" s="129"/>
      <c r="AO337" s="129"/>
      <c r="AP337" s="129"/>
      <c r="AQ337" s="129"/>
      <c r="AR337" s="129"/>
      <c r="AS337" s="129"/>
    </row>
    <row r="338" spans="8:45" s="127" customFormat="1" ht="24" customHeight="1">
      <c r="H338" s="127" t="s">
        <v>553</v>
      </c>
      <c r="O338" s="128"/>
      <c r="P338" s="128"/>
      <c r="Q338" s="128"/>
      <c r="R338" s="128"/>
      <c r="S338" s="128"/>
      <c r="T338" s="128"/>
      <c r="U338" s="128"/>
      <c r="V338" s="128"/>
      <c r="W338" s="128"/>
      <c r="X338" s="128"/>
      <c r="Y338" s="128"/>
      <c r="Z338" s="128"/>
      <c r="AA338" s="128"/>
      <c r="AB338" s="128"/>
      <c r="AC338" s="128"/>
      <c r="AD338" s="128"/>
      <c r="AE338" s="128"/>
      <c r="AF338" s="128"/>
      <c r="AG338" s="128"/>
      <c r="AH338" s="128"/>
      <c r="AI338" s="128"/>
      <c r="AJ338" s="128"/>
      <c r="AK338" s="128"/>
      <c r="AL338" s="129"/>
      <c r="AM338" s="129"/>
      <c r="AN338" s="129"/>
      <c r="AO338" s="129"/>
      <c r="AP338" s="129"/>
      <c r="AQ338" s="129"/>
      <c r="AR338" s="129"/>
      <c r="AS338" s="129"/>
    </row>
    <row r="339" spans="8:45" s="127" customFormat="1" ht="24" customHeight="1">
      <c r="H339" s="127" t="s">
        <v>554</v>
      </c>
      <c r="O339" s="128"/>
      <c r="P339" s="128"/>
      <c r="Q339" s="128"/>
      <c r="R339" s="128"/>
      <c r="S339" s="128"/>
      <c r="T339" s="128"/>
      <c r="U339" s="128"/>
      <c r="V339" s="128"/>
      <c r="W339" s="128"/>
      <c r="X339" s="128"/>
      <c r="Y339" s="128"/>
      <c r="Z339" s="128"/>
      <c r="AA339" s="128"/>
      <c r="AB339" s="128"/>
      <c r="AC339" s="128"/>
      <c r="AD339" s="128"/>
      <c r="AE339" s="128"/>
      <c r="AF339" s="128"/>
      <c r="AG339" s="128"/>
      <c r="AH339" s="128"/>
      <c r="AI339" s="128"/>
      <c r="AJ339" s="128"/>
      <c r="AK339" s="128"/>
      <c r="AL339" s="129"/>
      <c r="AM339" s="129"/>
      <c r="AN339" s="129"/>
      <c r="AO339" s="129"/>
      <c r="AP339" s="129"/>
      <c r="AQ339" s="129"/>
      <c r="AR339" s="129"/>
      <c r="AS339" s="129"/>
    </row>
    <row r="340" spans="8:45" s="127" customFormat="1" ht="24" customHeight="1">
      <c r="H340" s="127" t="s">
        <v>555</v>
      </c>
      <c r="O340" s="128"/>
      <c r="P340" s="128"/>
      <c r="Q340" s="128"/>
      <c r="R340" s="128"/>
      <c r="S340" s="128"/>
      <c r="T340" s="128"/>
      <c r="U340" s="128"/>
      <c r="V340" s="128"/>
      <c r="W340" s="128"/>
      <c r="X340" s="128"/>
      <c r="Y340" s="128"/>
      <c r="Z340" s="128"/>
      <c r="AA340" s="128"/>
      <c r="AB340" s="128"/>
      <c r="AC340" s="128"/>
      <c r="AD340" s="128"/>
      <c r="AE340" s="128"/>
      <c r="AF340" s="128"/>
      <c r="AG340" s="128"/>
      <c r="AH340" s="128"/>
      <c r="AI340" s="128"/>
      <c r="AJ340" s="128"/>
      <c r="AK340" s="128"/>
      <c r="AL340" s="129"/>
      <c r="AM340" s="129"/>
      <c r="AN340" s="129"/>
      <c r="AO340" s="129"/>
      <c r="AP340" s="129"/>
      <c r="AQ340" s="129"/>
      <c r="AR340" s="129"/>
      <c r="AS340" s="129"/>
    </row>
    <row r="341" spans="8:45" s="127" customFormat="1" ht="24" customHeight="1">
      <c r="H341" s="127" t="s">
        <v>556</v>
      </c>
      <c r="O341" s="128"/>
      <c r="P341" s="128"/>
      <c r="Q341" s="128"/>
      <c r="R341" s="128"/>
      <c r="S341" s="128"/>
      <c r="T341" s="128"/>
      <c r="U341" s="128"/>
      <c r="V341" s="128"/>
      <c r="W341" s="128"/>
      <c r="X341" s="128"/>
      <c r="Y341" s="128"/>
      <c r="Z341" s="128"/>
      <c r="AA341" s="128"/>
      <c r="AB341" s="128"/>
      <c r="AC341" s="128"/>
      <c r="AD341" s="128"/>
      <c r="AE341" s="128"/>
      <c r="AF341" s="128"/>
      <c r="AG341" s="128"/>
      <c r="AH341" s="128"/>
      <c r="AI341" s="128"/>
      <c r="AJ341" s="128"/>
      <c r="AK341" s="128"/>
      <c r="AL341" s="129"/>
      <c r="AM341" s="129"/>
      <c r="AN341" s="129"/>
      <c r="AO341" s="129"/>
      <c r="AP341" s="129"/>
      <c r="AQ341" s="129"/>
      <c r="AR341" s="129"/>
      <c r="AS341" s="129"/>
    </row>
    <row r="342" spans="8:45" s="127" customFormat="1" ht="24" customHeight="1">
      <c r="H342" s="127" t="s">
        <v>557</v>
      </c>
      <c r="O342" s="128"/>
      <c r="P342" s="128"/>
      <c r="Q342" s="128"/>
      <c r="R342" s="128"/>
      <c r="S342" s="128"/>
      <c r="T342" s="128"/>
      <c r="U342" s="128"/>
      <c r="V342" s="128"/>
      <c r="W342" s="128"/>
      <c r="X342" s="128"/>
      <c r="Y342" s="128"/>
      <c r="Z342" s="128"/>
      <c r="AA342" s="128"/>
      <c r="AB342" s="128"/>
      <c r="AC342" s="128"/>
      <c r="AD342" s="128"/>
      <c r="AE342" s="128"/>
      <c r="AF342" s="128"/>
      <c r="AG342" s="128"/>
      <c r="AH342" s="128"/>
      <c r="AI342" s="128"/>
      <c r="AJ342" s="128"/>
      <c r="AK342" s="128"/>
      <c r="AL342" s="129"/>
      <c r="AM342" s="129"/>
      <c r="AN342" s="129"/>
      <c r="AO342" s="129"/>
      <c r="AP342" s="129"/>
      <c r="AQ342" s="129"/>
      <c r="AR342" s="129"/>
      <c r="AS342" s="129"/>
    </row>
    <row r="343" spans="8:45" s="127" customFormat="1" ht="24" customHeight="1">
      <c r="H343" s="127" t="s">
        <v>558</v>
      </c>
      <c r="O343" s="128"/>
      <c r="P343" s="128"/>
      <c r="Q343" s="128"/>
      <c r="R343" s="128"/>
      <c r="S343" s="128"/>
      <c r="T343" s="128"/>
      <c r="U343" s="128"/>
      <c r="V343" s="128"/>
      <c r="W343" s="128"/>
      <c r="X343" s="128"/>
      <c r="Y343" s="128"/>
      <c r="Z343" s="128"/>
      <c r="AA343" s="128"/>
      <c r="AB343" s="128"/>
      <c r="AC343" s="128"/>
      <c r="AD343" s="128"/>
      <c r="AE343" s="128"/>
      <c r="AF343" s="128"/>
      <c r="AG343" s="128"/>
      <c r="AH343" s="128"/>
      <c r="AI343" s="128"/>
      <c r="AJ343" s="128"/>
      <c r="AK343" s="128"/>
      <c r="AL343" s="129"/>
      <c r="AM343" s="129"/>
      <c r="AN343" s="129"/>
      <c r="AO343" s="129"/>
      <c r="AP343" s="129"/>
      <c r="AQ343" s="129"/>
      <c r="AR343" s="129"/>
      <c r="AS343" s="129"/>
    </row>
    <row r="344" spans="8:45" s="127" customFormat="1" ht="24" customHeight="1">
      <c r="H344" s="127" t="s">
        <v>559</v>
      </c>
      <c r="O344" s="128"/>
      <c r="P344" s="128"/>
      <c r="Q344" s="128"/>
      <c r="R344" s="128"/>
      <c r="S344" s="128"/>
      <c r="T344" s="128"/>
      <c r="U344" s="128"/>
      <c r="V344" s="128"/>
      <c r="W344" s="128"/>
      <c r="X344" s="128"/>
      <c r="Y344" s="128"/>
      <c r="Z344" s="128"/>
      <c r="AA344" s="128"/>
      <c r="AB344" s="128"/>
      <c r="AC344" s="128"/>
      <c r="AD344" s="128"/>
      <c r="AE344" s="128"/>
      <c r="AF344" s="128"/>
      <c r="AG344" s="128"/>
      <c r="AH344" s="128"/>
      <c r="AI344" s="128"/>
      <c r="AJ344" s="128"/>
      <c r="AK344" s="128"/>
      <c r="AL344" s="129"/>
      <c r="AM344" s="129"/>
      <c r="AN344" s="129"/>
      <c r="AO344" s="129"/>
      <c r="AP344" s="129"/>
      <c r="AQ344" s="129"/>
      <c r="AR344" s="129"/>
      <c r="AS344" s="129"/>
    </row>
    <row r="345" spans="8:45" s="127" customFormat="1" ht="24" customHeight="1">
      <c r="H345" s="127" t="s">
        <v>560</v>
      </c>
      <c r="O345" s="128"/>
      <c r="P345" s="128"/>
      <c r="Q345" s="128"/>
      <c r="R345" s="128"/>
      <c r="S345" s="128"/>
      <c r="T345" s="128"/>
      <c r="U345" s="128"/>
      <c r="V345" s="128"/>
      <c r="W345" s="128"/>
      <c r="X345" s="128"/>
      <c r="Y345" s="128"/>
      <c r="Z345" s="128"/>
      <c r="AA345" s="128"/>
      <c r="AB345" s="128"/>
      <c r="AC345" s="128"/>
      <c r="AD345" s="128"/>
      <c r="AE345" s="128"/>
      <c r="AF345" s="128"/>
      <c r="AG345" s="128"/>
      <c r="AH345" s="128"/>
      <c r="AI345" s="128"/>
      <c r="AJ345" s="128"/>
      <c r="AK345" s="128"/>
      <c r="AL345" s="129"/>
      <c r="AM345" s="129"/>
      <c r="AN345" s="129"/>
      <c r="AO345" s="129"/>
      <c r="AP345" s="129"/>
      <c r="AQ345" s="129"/>
      <c r="AR345" s="129"/>
      <c r="AS345" s="129"/>
    </row>
    <row r="346" spans="8:45" s="127" customFormat="1" ht="24" customHeight="1">
      <c r="H346" s="127" t="s">
        <v>561</v>
      </c>
      <c r="O346" s="128"/>
      <c r="P346" s="128"/>
      <c r="Q346" s="128"/>
      <c r="R346" s="128"/>
      <c r="S346" s="128"/>
      <c r="T346" s="128"/>
      <c r="U346" s="128"/>
      <c r="V346" s="128"/>
      <c r="W346" s="128"/>
      <c r="X346" s="128"/>
      <c r="Y346" s="128"/>
      <c r="Z346" s="128"/>
      <c r="AA346" s="128"/>
      <c r="AB346" s="128"/>
      <c r="AC346" s="128"/>
      <c r="AD346" s="128"/>
      <c r="AE346" s="128"/>
      <c r="AF346" s="128"/>
      <c r="AG346" s="128"/>
      <c r="AH346" s="128"/>
      <c r="AI346" s="128"/>
      <c r="AJ346" s="128"/>
      <c r="AK346" s="128"/>
      <c r="AL346" s="129"/>
      <c r="AM346" s="129"/>
      <c r="AN346" s="129"/>
      <c r="AO346" s="129"/>
      <c r="AP346" s="129"/>
      <c r="AQ346" s="129"/>
      <c r="AR346" s="129"/>
      <c r="AS346" s="129"/>
    </row>
    <row r="347" spans="8:45" s="127" customFormat="1" ht="24" customHeight="1">
      <c r="H347" s="127" t="s">
        <v>562</v>
      </c>
      <c r="O347" s="128"/>
      <c r="P347" s="128"/>
      <c r="Q347" s="128"/>
      <c r="R347" s="128"/>
      <c r="S347" s="128"/>
      <c r="T347" s="128"/>
      <c r="U347" s="128"/>
      <c r="V347" s="128"/>
      <c r="W347" s="128"/>
      <c r="X347" s="128"/>
      <c r="Y347" s="128"/>
      <c r="Z347" s="128"/>
      <c r="AA347" s="128"/>
      <c r="AB347" s="128"/>
      <c r="AC347" s="128"/>
      <c r="AD347" s="128"/>
      <c r="AE347" s="128"/>
      <c r="AF347" s="128"/>
      <c r="AG347" s="128"/>
      <c r="AH347" s="128"/>
      <c r="AI347" s="128"/>
      <c r="AJ347" s="128"/>
      <c r="AK347" s="128"/>
      <c r="AL347" s="129"/>
      <c r="AM347" s="129"/>
      <c r="AN347" s="129"/>
      <c r="AO347" s="129"/>
      <c r="AP347" s="129"/>
      <c r="AQ347" s="129"/>
      <c r="AR347" s="129"/>
      <c r="AS347" s="129"/>
    </row>
    <row r="348" spans="8:45" s="127" customFormat="1" ht="24" customHeight="1">
      <c r="H348" s="127" t="s">
        <v>563</v>
      </c>
      <c r="O348" s="128"/>
      <c r="P348" s="128"/>
      <c r="Q348" s="128"/>
      <c r="R348" s="128"/>
      <c r="S348" s="128"/>
      <c r="T348" s="128"/>
      <c r="U348" s="128"/>
      <c r="V348" s="128"/>
      <c r="W348" s="128"/>
      <c r="X348" s="128"/>
      <c r="Y348" s="128"/>
      <c r="Z348" s="128"/>
      <c r="AA348" s="128"/>
      <c r="AB348" s="128"/>
      <c r="AC348" s="128"/>
      <c r="AD348" s="128"/>
      <c r="AE348" s="128"/>
      <c r="AF348" s="128"/>
      <c r="AG348" s="128"/>
      <c r="AH348" s="128"/>
      <c r="AI348" s="128"/>
      <c r="AJ348" s="128"/>
      <c r="AK348" s="128"/>
      <c r="AL348" s="129"/>
      <c r="AM348" s="129"/>
      <c r="AN348" s="129"/>
      <c r="AO348" s="129"/>
      <c r="AP348" s="129"/>
      <c r="AQ348" s="129"/>
      <c r="AR348" s="129"/>
      <c r="AS348" s="129"/>
    </row>
    <row r="349" spans="8:45" s="127" customFormat="1" ht="24" customHeight="1">
      <c r="H349" s="127" t="s">
        <v>564</v>
      </c>
      <c r="O349" s="128"/>
      <c r="P349" s="128"/>
      <c r="Q349" s="128"/>
      <c r="R349" s="128"/>
      <c r="S349" s="128"/>
      <c r="T349" s="128"/>
      <c r="U349" s="128"/>
      <c r="V349" s="128"/>
      <c r="W349" s="128"/>
      <c r="X349" s="128"/>
      <c r="Y349" s="128"/>
      <c r="Z349" s="128"/>
      <c r="AA349" s="128"/>
      <c r="AB349" s="128"/>
      <c r="AC349" s="128"/>
      <c r="AD349" s="128"/>
      <c r="AE349" s="128"/>
      <c r="AF349" s="128"/>
      <c r="AG349" s="128"/>
      <c r="AH349" s="128"/>
      <c r="AI349" s="128"/>
      <c r="AJ349" s="128"/>
      <c r="AK349" s="128"/>
      <c r="AL349" s="129"/>
      <c r="AM349" s="129"/>
      <c r="AN349" s="129"/>
      <c r="AO349" s="129"/>
      <c r="AP349" s="129"/>
      <c r="AQ349" s="129"/>
      <c r="AR349" s="129"/>
      <c r="AS349" s="129"/>
    </row>
    <row r="350" spans="8:45" s="127" customFormat="1" ht="24" customHeight="1">
      <c r="H350" s="127" t="s">
        <v>565</v>
      </c>
      <c r="O350" s="128"/>
      <c r="P350" s="128"/>
      <c r="Q350" s="128"/>
      <c r="R350" s="128"/>
      <c r="S350" s="128"/>
      <c r="T350" s="128"/>
      <c r="U350" s="128"/>
      <c r="V350" s="128"/>
      <c r="W350" s="128"/>
      <c r="X350" s="128"/>
      <c r="Y350" s="128"/>
      <c r="Z350" s="128"/>
      <c r="AA350" s="128"/>
      <c r="AB350" s="128"/>
      <c r="AC350" s="128"/>
      <c r="AD350" s="128"/>
      <c r="AE350" s="128"/>
      <c r="AF350" s="128"/>
      <c r="AG350" s="128"/>
      <c r="AH350" s="128"/>
      <c r="AI350" s="128"/>
      <c r="AJ350" s="128"/>
      <c r="AK350" s="128"/>
      <c r="AL350" s="129"/>
      <c r="AM350" s="129"/>
      <c r="AN350" s="129"/>
      <c r="AO350" s="129"/>
      <c r="AP350" s="129"/>
      <c r="AQ350" s="129"/>
      <c r="AR350" s="129"/>
      <c r="AS350" s="129"/>
    </row>
    <row r="351" spans="8:45" s="127" customFormat="1" ht="24" customHeight="1">
      <c r="H351" s="127" t="s">
        <v>566</v>
      </c>
      <c r="O351" s="128"/>
      <c r="P351" s="128"/>
      <c r="Q351" s="128"/>
      <c r="R351" s="128"/>
      <c r="S351" s="128"/>
      <c r="T351" s="128"/>
      <c r="U351" s="128"/>
      <c r="V351" s="128"/>
      <c r="W351" s="128"/>
      <c r="X351" s="128"/>
      <c r="Y351" s="128"/>
      <c r="Z351" s="128"/>
      <c r="AA351" s="128"/>
      <c r="AB351" s="128"/>
      <c r="AC351" s="128"/>
      <c r="AD351" s="128"/>
      <c r="AE351" s="128"/>
      <c r="AF351" s="128"/>
      <c r="AG351" s="128"/>
      <c r="AH351" s="128"/>
      <c r="AI351" s="128"/>
      <c r="AJ351" s="128"/>
      <c r="AK351" s="128"/>
      <c r="AL351" s="129"/>
      <c r="AM351" s="129"/>
      <c r="AN351" s="129"/>
      <c r="AO351" s="129"/>
      <c r="AP351" s="129"/>
      <c r="AQ351" s="129"/>
      <c r="AR351" s="129"/>
      <c r="AS351" s="129"/>
    </row>
    <row r="352" spans="8:45" s="127" customFormat="1" ht="24" customHeight="1">
      <c r="H352" s="127" t="s">
        <v>567</v>
      </c>
      <c r="O352" s="128"/>
      <c r="P352" s="128"/>
      <c r="Q352" s="128"/>
      <c r="R352" s="128"/>
      <c r="S352" s="128"/>
      <c r="T352" s="128"/>
      <c r="U352" s="128"/>
      <c r="V352" s="128"/>
      <c r="W352" s="128"/>
      <c r="X352" s="128"/>
      <c r="Y352" s="128"/>
      <c r="Z352" s="128"/>
      <c r="AA352" s="128"/>
      <c r="AB352" s="128"/>
      <c r="AC352" s="128"/>
      <c r="AD352" s="128"/>
      <c r="AE352" s="128"/>
      <c r="AF352" s="128"/>
      <c r="AG352" s="128"/>
      <c r="AH352" s="128"/>
      <c r="AI352" s="128"/>
      <c r="AJ352" s="128"/>
      <c r="AK352" s="128"/>
      <c r="AL352" s="129"/>
      <c r="AM352" s="129"/>
      <c r="AN352" s="129"/>
      <c r="AO352" s="129"/>
      <c r="AP352" s="129"/>
      <c r="AQ352" s="129"/>
      <c r="AR352" s="129"/>
      <c r="AS352" s="129"/>
    </row>
    <row r="353" spans="8:45" s="127" customFormat="1" ht="24" customHeight="1">
      <c r="H353" s="127" t="s">
        <v>568</v>
      </c>
      <c r="O353" s="128"/>
      <c r="P353" s="128"/>
      <c r="Q353" s="128"/>
      <c r="R353" s="128"/>
      <c r="S353" s="128"/>
      <c r="T353" s="128"/>
      <c r="U353" s="128"/>
      <c r="V353" s="128"/>
      <c r="W353" s="128"/>
      <c r="X353" s="128"/>
      <c r="Y353" s="128"/>
      <c r="Z353" s="128"/>
      <c r="AA353" s="128"/>
      <c r="AB353" s="128"/>
      <c r="AC353" s="128"/>
      <c r="AD353" s="128"/>
      <c r="AE353" s="128"/>
      <c r="AF353" s="128"/>
      <c r="AG353" s="128"/>
      <c r="AH353" s="128"/>
      <c r="AI353" s="128"/>
      <c r="AJ353" s="128"/>
      <c r="AK353" s="128"/>
      <c r="AL353" s="129"/>
      <c r="AM353" s="129"/>
      <c r="AN353" s="129"/>
      <c r="AO353" s="129"/>
      <c r="AP353" s="129"/>
      <c r="AQ353" s="129"/>
      <c r="AR353" s="129"/>
      <c r="AS353" s="129"/>
    </row>
    <row r="354" spans="8:45" s="127" customFormat="1" ht="24" customHeight="1">
      <c r="H354" s="127" t="s">
        <v>569</v>
      </c>
      <c r="O354" s="128"/>
      <c r="P354" s="128"/>
      <c r="Q354" s="128"/>
      <c r="R354" s="128"/>
      <c r="S354" s="128"/>
      <c r="T354" s="128"/>
      <c r="U354" s="128"/>
      <c r="V354" s="128"/>
      <c r="W354" s="128"/>
      <c r="X354" s="128"/>
      <c r="Y354" s="128"/>
      <c r="Z354" s="128"/>
      <c r="AA354" s="128"/>
      <c r="AB354" s="128"/>
      <c r="AC354" s="128"/>
      <c r="AD354" s="128"/>
      <c r="AE354" s="128"/>
      <c r="AF354" s="128"/>
      <c r="AG354" s="128"/>
      <c r="AH354" s="128"/>
      <c r="AI354" s="128"/>
      <c r="AJ354" s="128"/>
      <c r="AK354" s="128"/>
      <c r="AL354" s="129"/>
      <c r="AM354" s="129"/>
      <c r="AN354" s="129"/>
      <c r="AO354" s="129"/>
      <c r="AP354" s="129"/>
      <c r="AQ354" s="129"/>
      <c r="AR354" s="129"/>
      <c r="AS354" s="129"/>
    </row>
    <row r="355" spans="8:45" s="127" customFormat="1" ht="24" customHeight="1">
      <c r="H355" s="127" t="s">
        <v>570</v>
      </c>
      <c r="O355" s="128"/>
      <c r="P355" s="128"/>
      <c r="Q355" s="128"/>
      <c r="R355" s="128"/>
      <c r="S355" s="128"/>
      <c r="T355" s="128"/>
      <c r="U355" s="128"/>
      <c r="V355" s="128"/>
      <c r="W355" s="128"/>
      <c r="X355" s="128"/>
      <c r="Y355" s="128"/>
      <c r="Z355" s="128"/>
      <c r="AA355" s="128"/>
      <c r="AB355" s="128"/>
      <c r="AC355" s="128"/>
      <c r="AD355" s="128"/>
      <c r="AE355" s="128"/>
      <c r="AF355" s="128"/>
      <c r="AG355" s="128"/>
      <c r="AH355" s="128"/>
      <c r="AI355" s="128"/>
      <c r="AJ355" s="128"/>
      <c r="AK355" s="128"/>
      <c r="AL355" s="129"/>
      <c r="AM355" s="129"/>
      <c r="AN355" s="129"/>
      <c r="AO355" s="129"/>
      <c r="AP355" s="129"/>
      <c r="AQ355" s="129"/>
      <c r="AR355" s="129"/>
      <c r="AS355" s="129"/>
    </row>
    <row r="356" spans="8:45" s="127" customFormat="1" ht="24" customHeight="1">
      <c r="H356" s="127" t="s">
        <v>571</v>
      </c>
      <c r="O356" s="128"/>
      <c r="P356" s="128"/>
      <c r="Q356" s="128"/>
      <c r="R356" s="128"/>
      <c r="S356" s="128"/>
      <c r="T356" s="128"/>
      <c r="U356" s="128"/>
      <c r="V356" s="128"/>
      <c r="W356" s="128"/>
      <c r="X356" s="128"/>
      <c r="Y356" s="128"/>
      <c r="Z356" s="128"/>
      <c r="AA356" s="128"/>
      <c r="AB356" s="128"/>
      <c r="AC356" s="128"/>
      <c r="AD356" s="128"/>
      <c r="AE356" s="128"/>
      <c r="AF356" s="128"/>
      <c r="AG356" s="128"/>
      <c r="AH356" s="128"/>
      <c r="AI356" s="128"/>
      <c r="AJ356" s="128"/>
      <c r="AK356" s="128"/>
      <c r="AL356" s="129"/>
      <c r="AM356" s="129"/>
      <c r="AN356" s="129"/>
      <c r="AO356" s="129"/>
      <c r="AP356" s="129"/>
      <c r="AQ356" s="129"/>
      <c r="AR356" s="129"/>
      <c r="AS356" s="129"/>
    </row>
    <row r="357" spans="8:45" s="127" customFormat="1" ht="24" customHeight="1">
      <c r="H357" s="127" t="s">
        <v>572</v>
      </c>
      <c r="O357" s="128"/>
      <c r="P357" s="128"/>
      <c r="Q357" s="128"/>
      <c r="R357" s="128"/>
      <c r="S357" s="128"/>
      <c r="T357" s="128"/>
      <c r="U357" s="128"/>
      <c r="V357" s="128"/>
      <c r="W357" s="128"/>
      <c r="X357" s="128"/>
      <c r="Y357" s="128"/>
      <c r="Z357" s="128"/>
      <c r="AA357" s="128"/>
      <c r="AB357" s="128"/>
      <c r="AC357" s="128"/>
      <c r="AD357" s="128"/>
      <c r="AE357" s="128"/>
      <c r="AF357" s="128"/>
      <c r="AG357" s="128"/>
      <c r="AH357" s="128"/>
      <c r="AI357" s="128"/>
      <c r="AJ357" s="128"/>
      <c r="AK357" s="128"/>
      <c r="AL357" s="129"/>
      <c r="AM357" s="129"/>
      <c r="AN357" s="129"/>
      <c r="AO357" s="129"/>
      <c r="AP357" s="129"/>
      <c r="AQ357" s="129"/>
      <c r="AR357" s="129"/>
      <c r="AS357" s="129"/>
    </row>
    <row r="358" spans="8:45" s="127" customFormat="1" ht="24" customHeight="1">
      <c r="H358" s="127" t="s">
        <v>573</v>
      </c>
      <c r="O358" s="128"/>
      <c r="P358" s="128"/>
      <c r="Q358" s="128"/>
      <c r="R358" s="128"/>
      <c r="S358" s="128"/>
      <c r="T358" s="128"/>
      <c r="U358" s="128"/>
      <c r="V358" s="128"/>
      <c r="W358" s="128"/>
      <c r="X358" s="128"/>
      <c r="Y358" s="128"/>
      <c r="Z358" s="128"/>
      <c r="AA358" s="128"/>
      <c r="AB358" s="128"/>
      <c r="AC358" s="128"/>
      <c r="AD358" s="128"/>
      <c r="AE358" s="128"/>
      <c r="AF358" s="128"/>
      <c r="AG358" s="128"/>
      <c r="AH358" s="128"/>
      <c r="AI358" s="128"/>
      <c r="AJ358" s="128"/>
      <c r="AK358" s="128"/>
      <c r="AL358" s="129"/>
      <c r="AM358" s="129"/>
      <c r="AN358" s="129"/>
      <c r="AO358" s="129"/>
      <c r="AP358" s="129"/>
      <c r="AQ358" s="129"/>
      <c r="AR358" s="129"/>
      <c r="AS358" s="129"/>
    </row>
    <row r="359" spans="8:45" s="127" customFormat="1" ht="24" customHeight="1">
      <c r="H359" s="127" t="s">
        <v>574</v>
      </c>
      <c r="O359" s="128"/>
      <c r="P359" s="128"/>
      <c r="Q359" s="128"/>
      <c r="R359" s="128"/>
      <c r="S359" s="128"/>
      <c r="T359" s="128"/>
      <c r="U359" s="128"/>
      <c r="V359" s="128"/>
      <c r="W359" s="128"/>
      <c r="X359" s="128"/>
      <c r="Y359" s="128"/>
      <c r="Z359" s="128"/>
      <c r="AA359" s="128"/>
      <c r="AB359" s="128"/>
      <c r="AC359" s="128"/>
      <c r="AD359" s="128"/>
      <c r="AE359" s="128"/>
      <c r="AF359" s="128"/>
      <c r="AG359" s="128"/>
      <c r="AH359" s="128"/>
      <c r="AI359" s="128"/>
      <c r="AJ359" s="128"/>
      <c r="AK359" s="128"/>
      <c r="AL359" s="129"/>
      <c r="AM359" s="129"/>
      <c r="AN359" s="129"/>
      <c r="AO359" s="129"/>
      <c r="AP359" s="129"/>
      <c r="AQ359" s="129"/>
      <c r="AR359" s="129"/>
      <c r="AS359" s="129"/>
    </row>
    <row r="360" spans="8:45" s="127" customFormat="1" ht="24" customHeight="1">
      <c r="H360" s="127" t="s">
        <v>575</v>
      </c>
      <c r="O360" s="128"/>
      <c r="P360" s="128"/>
      <c r="Q360" s="128"/>
      <c r="R360" s="128"/>
      <c r="S360" s="128"/>
      <c r="T360" s="128"/>
      <c r="U360" s="128"/>
      <c r="V360" s="128"/>
      <c r="W360" s="128"/>
      <c r="X360" s="128"/>
      <c r="Y360" s="128"/>
      <c r="Z360" s="128"/>
      <c r="AA360" s="128"/>
      <c r="AB360" s="128"/>
      <c r="AC360" s="128"/>
      <c r="AD360" s="128"/>
      <c r="AE360" s="128"/>
      <c r="AF360" s="128"/>
      <c r="AG360" s="128"/>
      <c r="AH360" s="128"/>
      <c r="AI360" s="128"/>
      <c r="AJ360" s="128"/>
      <c r="AK360" s="128"/>
      <c r="AL360" s="129"/>
      <c r="AM360" s="129"/>
      <c r="AN360" s="129"/>
      <c r="AO360" s="129"/>
      <c r="AP360" s="129"/>
      <c r="AQ360" s="129"/>
      <c r="AR360" s="129"/>
      <c r="AS360" s="129"/>
    </row>
    <row r="361" spans="8:45" s="127" customFormat="1" ht="24" customHeight="1">
      <c r="H361" s="127" t="s">
        <v>576</v>
      </c>
      <c r="O361" s="128"/>
      <c r="P361" s="128"/>
      <c r="Q361" s="128"/>
      <c r="R361" s="128"/>
      <c r="S361" s="128"/>
      <c r="T361" s="128"/>
      <c r="U361" s="128"/>
      <c r="V361" s="128"/>
      <c r="W361" s="128"/>
      <c r="X361" s="128"/>
      <c r="Y361" s="128"/>
      <c r="Z361" s="128"/>
      <c r="AA361" s="128"/>
      <c r="AB361" s="128"/>
      <c r="AC361" s="128"/>
      <c r="AD361" s="128"/>
      <c r="AE361" s="128"/>
      <c r="AF361" s="128"/>
      <c r="AG361" s="128"/>
      <c r="AH361" s="128"/>
      <c r="AI361" s="128"/>
      <c r="AJ361" s="128"/>
      <c r="AK361" s="128"/>
      <c r="AL361" s="129"/>
      <c r="AM361" s="129"/>
      <c r="AN361" s="129"/>
      <c r="AO361" s="129"/>
      <c r="AP361" s="129"/>
      <c r="AQ361" s="129"/>
      <c r="AR361" s="129"/>
      <c r="AS361" s="129"/>
    </row>
    <row r="362" spans="8:45" s="127" customFormat="1" ht="24" customHeight="1">
      <c r="H362" s="127" t="s">
        <v>577</v>
      </c>
      <c r="O362" s="128"/>
      <c r="P362" s="128"/>
      <c r="Q362" s="128"/>
      <c r="R362" s="128"/>
      <c r="S362" s="128"/>
      <c r="T362" s="128"/>
      <c r="U362" s="128"/>
      <c r="V362" s="128"/>
      <c r="W362" s="128"/>
      <c r="X362" s="128"/>
      <c r="Y362" s="128"/>
      <c r="Z362" s="128"/>
      <c r="AA362" s="128"/>
      <c r="AB362" s="128"/>
      <c r="AC362" s="128"/>
      <c r="AD362" s="128"/>
      <c r="AE362" s="128"/>
      <c r="AF362" s="128"/>
      <c r="AG362" s="128"/>
      <c r="AH362" s="128"/>
      <c r="AI362" s="128"/>
      <c r="AJ362" s="128"/>
      <c r="AK362" s="128"/>
      <c r="AL362" s="129"/>
      <c r="AM362" s="129"/>
      <c r="AN362" s="129"/>
      <c r="AO362" s="129"/>
      <c r="AP362" s="129"/>
      <c r="AQ362" s="129"/>
      <c r="AR362" s="129"/>
      <c r="AS362" s="129"/>
    </row>
    <row r="363" spans="8:45" s="127" customFormat="1" ht="24" customHeight="1">
      <c r="H363" s="127" t="s">
        <v>578</v>
      </c>
      <c r="O363" s="128"/>
      <c r="P363" s="128"/>
      <c r="Q363" s="128"/>
      <c r="R363" s="128"/>
      <c r="S363" s="128"/>
      <c r="T363" s="128"/>
      <c r="U363" s="128"/>
      <c r="V363" s="128"/>
      <c r="W363" s="128"/>
      <c r="X363" s="128"/>
      <c r="Y363" s="128"/>
      <c r="Z363" s="128"/>
      <c r="AA363" s="128"/>
      <c r="AB363" s="128"/>
      <c r="AC363" s="128"/>
      <c r="AD363" s="128"/>
      <c r="AE363" s="128"/>
      <c r="AF363" s="128"/>
      <c r="AG363" s="128"/>
      <c r="AH363" s="128"/>
      <c r="AI363" s="128"/>
      <c r="AJ363" s="128"/>
      <c r="AK363" s="128"/>
      <c r="AL363" s="129"/>
      <c r="AM363" s="129"/>
      <c r="AN363" s="129"/>
      <c r="AO363" s="129"/>
      <c r="AP363" s="129"/>
      <c r="AQ363" s="129"/>
      <c r="AR363" s="129"/>
      <c r="AS363" s="129"/>
    </row>
    <row r="364" spans="8:45" s="127" customFormat="1" ht="24" customHeight="1">
      <c r="H364" s="127" t="s">
        <v>579</v>
      </c>
      <c r="O364" s="128"/>
      <c r="P364" s="128"/>
      <c r="Q364" s="128"/>
      <c r="R364" s="128"/>
      <c r="S364" s="128"/>
      <c r="T364" s="128"/>
      <c r="U364" s="128"/>
      <c r="V364" s="128"/>
      <c r="W364" s="128"/>
      <c r="X364" s="128"/>
      <c r="Y364" s="128"/>
      <c r="Z364" s="128"/>
      <c r="AA364" s="128"/>
      <c r="AB364" s="128"/>
      <c r="AC364" s="128"/>
      <c r="AD364" s="128"/>
      <c r="AE364" s="128"/>
      <c r="AF364" s="128"/>
      <c r="AG364" s="128"/>
      <c r="AH364" s="128"/>
      <c r="AI364" s="128"/>
      <c r="AJ364" s="128"/>
      <c r="AK364" s="128"/>
      <c r="AL364" s="129"/>
      <c r="AM364" s="129"/>
      <c r="AN364" s="129"/>
      <c r="AO364" s="129"/>
      <c r="AP364" s="129"/>
      <c r="AQ364" s="129"/>
      <c r="AR364" s="129"/>
      <c r="AS364" s="129"/>
    </row>
    <row r="365" spans="8:45" s="127" customFormat="1" ht="24" customHeight="1">
      <c r="H365" s="127" t="s">
        <v>580</v>
      </c>
      <c r="O365" s="128"/>
      <c r="P365" s="128"/>
      <c r="Q365" s="128"/>
      <c r="R365" s="128"/>
      <c r="S365" s="128"/>
      <c r="T365" s="128"/>
      <c r="U365" s="128"/>
      <c r="V365" s="128"/>
      <c r="W365" s="128"/>
      <c r="X365" s="128"/>
      <c r="Y365" s="128"/>
      <c r="Z365" s="128"/>
      <c r="AA365" s="128"/>
      <c r="AB365" s="128"/>
      <c r="AC365" s="128"/>
      <c r="AD365" s="128"/>
      <c r="AE365" s="128"/>
      <c r="AF365" s="128"/>
      <c r="AG365" s="128"/>
      <c r="AH365" s="128"/>
      <c r="AI365" s="128"/>
      <c r="AJ365" s="128"/>
      <c r="AK365" s="128"/>
      <c r="AL365" s="129"/>
      <c r="AM365" s="129"/>
      <c r="AN365" s="129"/>
      <c r="AO365" s="129"/>
      <c r="AP365" s="129"/>
      <c r="AQ365" s="129"/>
      <c r="AR365" s="129"/>
      <c r="AS365" s="129"/>
    </row>
    <row r="366" spans="8:45" s="127" customFormat="1" ht="24" customHeight="1">
      <c r="H366" s="127" t="s">
        <v>581</v>
      </c>
      <c r="O366" s="128"/>
      <c r="P366" s="128"/>
      <c r="Q366" s="128"/>
      <c r="R366" s="128"/>
      <c r="S366" s="128"/>
      <c r="T366" s="128"/>
      <c r="U366" s="128"/>
      <c r="V366" s="128"/>
      <c r="W366" s="128"/>
      <c r="X366" s="128"/>
      <c r="Y366" s="128"/>
      <c r="Z366" s="128"/>
      <c r="AA366" s="128"/>
      <c r="AB366" s="128"/>
      <c r="AC366" s="128"/>
      <c r="AD366" s="128"/>
      <c r="AE366" s="128"/>
      <c r="AF366" s="128"/>
      <c r="AG366" s="128"/>
      <c r="AH366" s="128"/>
      <c r="AI366" s="128"/>
      <c r="AJ366" s="128"/>
      <c r="AK366" s="128"/>
      <c r="AL366" s="129"/>
      <c r="AM366" s="129"/>
      <c r="AN366" s="129"/>
      <c r="AO366" s="129"/>
      <c r="AP366" s="129"/>
      <c r="AQ366" s="129"/>
      <c r="AR366" s="129"/>
      <c r="AS366" s="129"/>
    </row>
    <row r="367" spans="8:45" s="127" customFormat="1" ht="24" customHeight="1">
      <c r="H367" s="127" t="s">
        <v>582</v>
      </c>
      <c r="O367" s="128"/>
      <c r="P367" s="128"/>
      <c r="Q367" s="128"/>
      <c r="R367" s="128"/>
      <c r="S367" s="128"/>
      <c r="T367" s="128"/>
      <c r="U367" s="128"/>
      <c r="V367" s="128"/>
      <c r="W367" s="128"/>
      <c r="X367" s="128"/>
      <c r="Y367" s="128"/>
      <c r="Z367" s="128"/>
      <c r="AA367" s="128"/>
      <c r="AB367" s="128"/>
      <c r="AC367" s="128"/>
      <c r="AD367" s="128"/>
      <c r="AE367" s="128"/>
      <c r="AF367" s="128"/>
      <c r="AG367" s="128"/>
      <c r="AH367" s="128"/>
      <c r="AI367" s="128"/>
      <c r="AJ367" s="128"/>
      <c r="AK367" s="128"/>
      <c r="AL367" s="129"/>
      <c r="AM367" s="129"/>
      <c r="AN367" s="129"/>
      <c r="AO367" s="129"/>
      <c r="AP367" s="129"/>
      <c r="AQ367" s="129"/>
      <c r="AR367" s="129"/>
      <c r="AS367" s="129"/>
    </row>
    <row r="368" spans="8:45" s="127" customFormat="1" ht="24" customHeight="1">
      <c r="H368" s="127" t="s">
        <v>583</v>
      </c>
      <c r="O368" s="128"/>
      <c r="P368" s="128"/>
      <c r="Q368" s="128"/>
      <c r="R368" s="128"/>
      <c r="S368" s="128"/>
      <c r="T368" s="128"/>
      <c r="U368" s="128"/>
      <c r="V368" s="128"/>
      <c r="W368" s="128"/>
      <c r="X368" s="128"/>
      <c r="Y368" s="128"/>
      <c r="Z368" s="128"/>
      <c r="AA368" s="128"/>
      <c r="AB368" s="128"/>
      <c r="AC368" s="128"/>
      <c r="AD368" s="128"/>
      <c r="AE368" s="128"/>
      <c r="AF368" s="128"/>
      <c r="AG368" s="128"/>
      <c r="AH368" s="128"/>
      <c r="AI368" s="128"/>
      <c r="AJ368" s="128"/>
      <c r="AK368" s="128"/>
      <c r="AL368" s="129"/>
      <c r="AM368" s="129"/>
      <c r="AN368" s="129"/>
      <c r="AO368" s="129"/>
      <c r="AP368" s="129"/>
      <c r="AQ368" s="129"/>
      <c r="AR368" s="129"/>
      <c r="AS368" s="129"/>
    </row>
    <row r="369" spans="8:45" s="127" customFormat="1" ht="24" customHeight="1">
      <c r="H369" s="127" t="s">
        <v>584</v>
      </c>
      <c r="O369" s="128"/>
      <c r="P369" s="128"/>
      <c r="Q369" s="128"/>
      <c r="R369" s="128"/>
      <c r="S369" s="128"/>
      <c r="T369" s="128"/>
      <c r="U369" s="128"/>
      <c r="V369" s="128"/>
      <c r="W369" s="128"/>
      <c r="X369" s="128"/>
      <c r="Y369" s="128"/>
      <c r="Z369" s="128"/>
      <c r="AA369" s="128"/>
      <c r="AB369" s="128"/>
      <c r="AC369" s="128"/>
      <c r="AD369" s="128"/>
      <c r="AE369" s="128"/>
      <c r="AF369" s="128"/>
      <c r="AG369" s="128"/>
      <c r="AH369" s="128"/>
      <c r="AI369" s="128"/>
      <c r="AJ369" s="128"/>
      <c r="AK369" s="128"/>
      <c r="AL369" s="129"/>
      <c r="AM369" s="129"/>
      <c r="AN369" s="129"/>
      <c r="AO369" s="129"/>
      <c r="AP369" s="129"/>
      <c r="AQ369" s="129"/>
      <c r="AR369" s="129"/>
      <c r="AS369" s="129"/>
    </row>
    <row r="370" spans="8:45" s="127" customFormat="1" ht="24" customHeight="1">
      <c r="H370" s="127" t="s">
        <v>585</v>
      </c>
      <c r="O370" s="128"/>
      <c r="P370" s="128"/>
      <c r="Q370" s="128"/>
      <c r="R370" s="128"/>
      <c r="S370" s="128"/>
      <c r="T370" s="128"/>
      <c r="U370" s="128"/>
      <c r="V370" s="128"/>
      <c r="W370" s="128"/>
      <c r="X370" s="128"/>
      <c r="Y370" s="128"/>
      <c r="Z370" s="128"/>
      <c r="AA370" s="128"/>
      <c r="AB370" s="128"/>
      <c r="AC370" s="128"/>
      <c r="AD370" s="128"/>
      <c r="AE370" s="128"/>
      <c r="AF370" s="128"/>
      <c r="AG370" s="128"/>
      <c r="AH370" s="128"/>
      <c r="AI370" s="128"/>
      <c r="AJ370" s="128"/>
      <c r="AK370" s="128"/>
      <c r="AL370" s="129"/>
      <c r="AM370" s="129"/>
      <c r="AN370" s="129"/>
      <c r="AO370" s="129"/>
      <c r="AP370" s="129"/>
      <c r="AQ370" s="129"/>
      <c r="AR370" s="129"/>
      <c r="AS370" s="129"/>
    </row>
    <row r="371" spans="8:45" s="127" customFormat="1" ht="24" customHeight="1">
      <c r="H371" s="127" t="s">
        <v>586</v>
      </c>
      <c r="O371" s="128"/>
      <c r="P371" s="128"/>
      <c r="Q371" s="128"/>
      <c r="R371" s="128"/>
      <c r="S371" s="128"/>
      <c r="T371" s="128"/>
      <c r="U371" s="128"/>
      <c r="V371" s="128"/>
      <c r="W371" s="128"/>
      <c r="X371" s="128"/>
      <c r="Y371" s="128"/>
      <c r="Z371" s="128"/>
      <c r="AA371" s="128"/>
      <c r="AB371" s="128"/>
      <c r="AC371" s="128"/>
      <c r="AD371" s="128"/>
      <c r="AE371" s="128"/>
      <c r="AF371" s="128"/>
      <c r="AG371" s="128"/>
      <c r="AH371" s="128"/>
      <c r="AI371" s="128"/>
      <c r="AJ371" s="128"/>
      <c r="AK371" s="128"/>
      <c r="AL371" s="129"/>
      <c r="AM371" s="129"/>
      <c r="AN371" s="129"/>
      <c r="AO371" s="129"/>
      <c r="AP371" s="129"/>
      <c r="AQ371" s="129"/>
      <c r="AR371" s="129"/>
      <c r="AS371" s="129"/>
    </row>
    <row r="372" spans="8:45" s="127" customFormat="1" ht="24" customHeight="1">
      <c r="H372" s="127" t="s">
        <v>587</v>
      </c>
      <c r="O372" s="128"/>
      <c r="P372" s="128"/>
      <c r="Q372" s="128"/>
      <c r="R372" s="128"/>
      <c r="S372" s="128"/>
      <c r="T372" s="128"/>
      <c r="U372" s="128"/>
      <c r="V372" s="128"/>
      <c r="W372" s="128"/>
      <c r="X372" s="128"/>
      <c r="Y372" s="128"/>
      <c r="Z372" s="128"/>
      <c r="AA372" s="128"/>
      <c r="AB372" s="128"/>
      <c r="AC372" s="128"/>
      <c r="AD372" s="128"/>
      <c r="AE372" s="128"/>
      <c r="AF372" s="128"/>
      <c r="AG372" s="128"/>
      <c r="AH372" s="128"/>
      <c r="AI372" s="128"/>
      <c r="AJ372" s="128"/>
      <c r="AK372" s="128"/>
      <c r="AL372" s="129"/>
      <c r="AM372" s="129"/>
      <c r="AN372" s="129"/>
      <c r="AO372" s="129"/>
      <c r="AP372" s="129"/>
      <c r="AQ372" s="129"/>
      <c r="AR372" s="129"/>
      <c r="AS372" s="129"/>
    </row>
    <row r="373" spans="8:45" s="127" customFormat="1" ht="24" customHeight="1">
      <c r="H373" s="127" t="s">
        <v>588</v>
      </c>
      <c r="O373" s="128"/>
      <c r="P373" s="128"/>
      <c r="Q373" s="128"/>
      <c r="R373" s="128"/>
      <c r="S373" s="128"/>
      <c r="T373" s="128"/>
      <c r="U373" s="128"/>
      <c r="V373" s="128"/>
      <c r="W373" s="128"/>
      <c r="X373" s="128"/>
      <c r="Y373" s="128"/>
      <c r="Z373" s="128"/>
      <c r="AA373" s="128"/>
      <c r="AB373" s="128"/>
      <c r="AC373" s="128"/>
      <c r="AD373" s="128"/>
      <c r="AE373" s="128"/>
      <c r="AF373" s="128"/>
      <c r="AG373" s="128"/>
      <c r="AH373" s="128"/>
      <c r="AI373" s="128"/>
      <c r="AJ373" s="128"/>
      <c r="AK373" s="128"/>
      <c r="AL373" s="129"/>
      <c r="AM373" s="129"/>
      <c r="AN373" s="129"/>
      <c r="AO373" s="129"/>
      <c r="AP373" s="129"/>
      <c r="AQ373" s="129"/>
      <c r="AR373" s="129"/>
      <c r="AS373" s="129"/>
    </row>
    <row r="374" spans="8:45" s="127" customFormat="1" ht="24" customHeight="1">
      <c r="H374" s="127" t="s">
        <v>589</v>
      </c>
      <c r="O374" s="128"/>
      <c r="P374" s="128"/>
      <c r="Q374" s="128"/>
      <c r="R374" s="128"/>
      <c r="S374" s="128"/>
      <c r="T374" s="128"/>
      <c r="U374" s="128"/>
      <c r="V374" s="128"/>
      <c r="W374" s="128"/>
      <c r="X374" s="128"/>
      <c r="Y374" s="128"/>
      <c r="Z374" s="128"/>
      <c r="AA374" s="128"/>
      <c r="AB374" s="128"/>
      <c r="AC374" s="128"/>
      <c r="AD374" s="128"/>
      <c r="AE374" s="128"/>
      <c r="AF374" s="128"/>
      <c r="AG374" s="128"/>
      <c r="AH374" s="128"/>
      <c r="AI374" s="128"/>
      <c r="AJ374" s="128"/>
      <c r="AK374" s="128"/>
      <c r="AL374" s="129"/>
      <c r="AM374" s="129"/>
      <c r="AN374" s="129"/>
      <c r="AO374" s="129"/>
      <c r="AP374" s="129"/>
      <c r="AQ374" s="129"/>
      <c r="AR374" s="129"/>
      <c r="AS374" s="129"/>
    </row>
    <row r="375" spans="8:45" s="127" customFormat="1" ht="24" customHeight="1">
      <c r="H375" s="127" t="s">
        <v>590</v>
      </c>
      <c r="O375" s="128"/>
      <c r="P375" s="128"/>
      <c r="Q375" s="128"/>
      <c r="R375" s="128"/>
      <c r="S375" s="128"/>
      <c r="T375" s="128"/>
      <c r="U375" s="128"/>
      <c r="V375" s="128"/>
      <c r="W375" s="128"/>
      <c r="X375" s="128"/>
      <c r="Y375" s="128"/>
      <c r="Z375" s="128"/>
      <c r="AA375" s="128"/>
      <c r="AB375" s="128"/>
      <c r="AC375" s="128"/>
      <c r="AD375" s="128"/>
      <c r="AE375" s="128"/>
      <c r="AF375" s="128"/>
      <c r="AG375" s="128"/>
      <c r="AH375" s="128"/>
      <c r="AI375" s="128"/>
      <c r="AJ375" s="128"/>
      <c r="AK375" s="128"/>
      <c r="AL375" s="129"/>
      <c r="AM375" s="129"/>
      <c r="AN375" s="129"/>
      <c r="AO375" s="129"/>
      <c r="AP375" s="129"/>
      <c r="AQ375" s="129"/>
      <c r="AR375" s="129"/>
      <c r="AS375" s="129"/>
    </row>
    <row r="376" spans="8:45" s="127" customFormat="1" ht="24" customHeight="1">
      <c r="H376" s="127" t="s">
        <v>591</v>
      </c>
      <c r="O376" s="128"/>
      <c r="P376" s="128"/>
      <c r="Q376" s="128"/>
      <c r="R376" s="128"/>
      <c r="S376" s="128"/>
      <c r="T376" s="128"/>
      <c r="U376" s="128"/>
      <c r="V376" s="128"/>
      <c r="W376" s="128"/>
      <c r="X376" s="128"/>
      <c r="Y376" s="128"/>
      <c r="Z376" s="128"/>
      <c r="AA376" s="128"/>
      <c r="AB376" s="128"/>
      <c r="AC376" s="128"/>
      <c r="AD376" s="128"/>
      <c r="AE376" s="128"/>
      <c r="AF376" s="128"/>
      <c r="AG376" s="128"/>
      <c r="AH376" s="128"/>
      <c r="AI376" s="128"/>
      <c r="AJ376" s="128"/>
      <c r="AK376" s="128"/>
      <c r="AL376" s="129"/>
      <c r="AM376" s="129"/>
      <c r="AN376" s="129"/>
      <c r="AO376" s="129"/>
      <c r="AP376" s="129"/>
      <c r="AQ376" s="129"/>
      <c r="AR376" s="129"/>
      <c r="AS376" s="129"/>
    </row>
    <row r="377" spans="8:45" s="127" customFormat="1" ht="24" customHeight="1">
      <c r="H377" s="127" t="s">
        <v>592</v>
      </c>
      <c r="O377" s="128"/>
      <c r="P377" s="128"/>
      <c r="Q377" s="128"/>
      <c r="R377" s="128"/>
      <c r="S377" s="128"/>
      <c r="T377" s="128"/>
      <c r="U377" s="128"/>
      <c r="V377" s="128"/>
      <c r="W377" s="128"/>
      <c r="X377" s="128"/>
      <c r="Y377" s="128"/>
      <c r="Z377" s="128"/>
      <c r="AA377" s="128"/>
      <c r="AB377" s="128"/>
      <c r="AC377" s="128"/>
      <c r="AD377" s="128"/>
      <c r="AE377" s="128"/>
      <c r="AF377" s="128"/>
      <c r="AG377" s="128"/>
      <c r="AH377" s="128"/>
      <c r="AI377" s="128"/>
      <c r="AJ377" s="128"/>
      <c r="AK377" s="128"/>
      <c r="AL377" s="129"/>
      <c r="AM377" s="129"/>
      <c r="AN377" s="129"/>
      <c r="AO377" s="129"/>
      <c r="AP377" s="129"/>
      <c r="AQ377" s="129"/>
      <c r="AR377" s="129"/>
      <c r="AS377" s="129"/>
    </row>
    <row r="378" spans="8:45" s="127" customFormat="1" ht="32.5">
      <c r="H378" s="127" t="s">
        <v>593</v>
      </c>
      <c r="O378" s="128"/>
      <c r="P378" s="128"/>
      <c r="Q378" s="128"/>
      <c r="R378" s="128"/>
      <c r="S378" s="128"/>
      <c r="T378" s="128"/>
      <c r="U378" s="128"/>
      <c r="V378" s="128"/>
      <c r="W378" s="128"/>
      <c r="X378" s="128"/>
      <c r="Y378" s="128"/>
      <c r="Z378" s="128"/>
      <c r="AA378" s="128"/>
      <c r="AB378" s="128"/>
      <c r="AC378" s="128"/>
      <c r="AD378" s="128"/>
      <c r="AE378" s="128"/>
      <c r="AF378" s="128"/>
      <c r="AG378" s="128"/>
      <c r="AH378" s="128"/>
      <c r="AI378" s="128"/>
      <c r="AJ378" s="128"/>
      <c r="AK378" s="128"/>
      <c r="AL378" s="129"/>
      <c r="AM378" s="129"/>
      <c r="AN378" s="129"/>
      <c r="AO378" s="129"/>
      <c r="AP378" s="129"/>
      <c r="AQ378" s="129"/>
      <c r="AR378" s="129"/>
      <c r="AS378" s="129"/>
    </row>
    <row r="379" spans="8:45" s="127" customFormat="1" ht="32.5">
      <c r="H379" s="127" t="s">
        <v>594</v>
      </c>
      <c r="O379" s="128"/>
      <c r="P379" s="128"/>
      <c r="Q379" s="128"/>
      <c r="R379" s="128"/>
      <c r="S379" s="128"/>
      <c r="T379" s="128"/>
      <c r="U379" s="128"/>
      <c r="V379" s="128"/>
      <c r="W379" s="128"/>
      <c r="X379" s="128"/>
      <c r="Y379" s="128"/>
      <c r="Z379" s="128"/>
      <c r="AA379" s="128"/>
      <c r="AB379" s="128"/>
      <c r="AC379" s="128"/>
      <c r="AD379" s="128"/>
      <c r="AE379" s="128"/>
      <c r="AF379" s="128"/>
      <c r="AG379" s="128"/>
      <c r="AH379" s="128"/>
      <c r="AI379" s="128"/>
      <c r="AJ379" s="128"/>
      <c r="AK379" s="128"/>
      <c r="AL379" s="129"/>
      <c r="AM379" s="129"/>
      <c r="AN379" s="129"/>
      <c r="AO379" s="129"/>
      <c r="AP379" s="129"/>
      <c r="AQ379" s="129"/>
      <c r="AR379" s="129"/>
      <c r="AS379" s="129"/>
    </row>
    <row r="380" spans="8:45" s="127" customFormat="1" ht="32.5">
      <c r="H380" s="127" t="s">
        <v>595</v>
      </c>
      <c r="O380" s="128"/>
      <c r="P380" s="128"/>
      <c r="Q380" s="128"/>
      <c r="R380" s="128"/>
      <c r="S380" s="128"/>
      <c r="T380" s="128"/>
      <c r="U380" s="128"/>
      <c r="V380" s="128"/>
      <c r="W380" s="128"/>
      <c r="X380" s="128"/>
      <c r="Y380" s="128"/>
      <c r="Z380" s="128"/>
      <c r="AA380" s="128"/>
      <c r="AB380" s="128"/>
      <c r="AC380" s="128"/>
      <c r="AD380" s="128"/>
      <c r="AE380" s="128"/>
      <c r="AF380" s="128"/>
      <c r="AG380" s="128"/>
      <c r="AH380" s="128"/>
      <c r="AI380" s="128"/>
      <c r="AJ380" s="128"/>
      <c r="AK380" s="128"/>
      <c r="AL380" s="129"/>
      <c r="AM380" s="129"/>
      <c r="AN380" s="129"/>
      <c r="AO380" s="129"/>
      <c r="AP380" s="129"/>
      <c r="AQ380" s="129"/>
      <c r="AR380" s="129"/>
      <c r="AS380" s="129"/>
    </row>
    <row r="381" spans="8:45" s="127" customFormat="1" ht="32.5">
      <c r="H381" s="127" t="s">
        <v>596</v>
      </c>
      <c r="O381" s="128"/>
      <c r="P381" s="128"/>
      <c r="Q381" s="128"/>
      <c r="R381" s="128"/>
      <c r="S381" s="128"/>
      <c r="T381" s="128"/>
      <c r="U381" s="128"/>
      <c r="V381" s="128"/>
      <c r="W381" s="128"/>
      <c r="X381" s="128"/>
      <c r="Y381" s="128"/>
      <c r="Z381" s="128"/>
      <c r="AA381" s="128"/>
      <c r="AB381" s="128"/>
      <c r="AC381" s="128"/>
      <c r="AD381" s="128"/>
      <c r="AE381" s="128"/>
      <c r="AF381" s="128"/>
      <c r="AG381" s="128"/>
      <c r="AH381" s="128"/>
      <c r="AI381" s="128"/>
      <c r="AJ381" s="128"/>
      <c r="AK381" s="128"/>
      <c r="AL381" s="129"/>
      <c r="AM381" s="129"/>
      <c r="AN381" s="129"/>
      <c r="AO381" s="129"/>
      <c r="AP381" s="129"/>
      <c r="AQ381" s="129"/>
      <c r="AR381" s="129"/>
      <c r="AS381" s="129"/>
    </row>
    <row r="382" spans="8:45" s="127" customFormat="1" ht="32.5">
      <c r="H382" s="127" t="s">
        <v>597</v>
      </c>
      <c r="O382" s="128"/>
      <c r="P382" s="128"/>
      <c r="Q382" s="128"/>
      <c r="R382" s="128"/>
      <c r="S382" s="128"/>
      <c r="T382" s="128"/>
      <c r="U382" s="128"/>
      <c r="V382" s="128"/>
      <c r="W382" s="128"/>
      <c r="X382" s="128"/>
      <c r="Y382" s="128"/>
      <c r="Z382" s="128"/>
      <c r="AA382" s="128"/>
      <c r="AB382" s="128"/>
      <c r="AC382" s="128"/>
      <c r="AD382" s="128"/>
      <c r="AE382" s="128"/>
      <c r="AF382" s="128"/>
      <c r="AG382" s="128"/>
      <c r="AH382" s="128"/>
      <c r="AI382" s="128"/>
      <c r="AJ382" s="128"/>
      <c r="AK382" s="128"/>
      <c r="AL382" s="129"/>
      <c r="AM382" s="129"/>
      <c r="AN382" s="129"/>
      <c r="AO382" s="129"/>
      <c r="AP382" s="129"/>
      <c r="AQ382" s="129"/>
      <c r="AR382" s="129"/>
      <c r="AS382" s="129"/>
    </row>
    <row r="383" spans="8:45" s="127" customFormat="1" ht="32.5">
      <c r="H383" s="127" t="s">
        <v>598</v>
      </c>
      <c r="O383" s="128"/>
      <c r="P383" s="128"/>
      <c r="Q383" s="128"/>
      <c r="R383" s="128"/>
      <c r="S383" s="128"/>
      <c r="T383" s="128"/>
      <c r="U383" s="128"/>
      <c r="V383" s="128"/>
      <c r="W383" s="128"/>
      <c r="X383" s="128"/>
      <c r="Y383" s="128"/>
      <c r="Z383" s="128"/>
      <c r="AA383" s="128"/>
      <c r="AB383" s="128"/>
      <c r="AC383" s="128"/>
      <c r="AD383" s="128"/>
      <c r="AE383" s="128"/>
      <c r="AF383" s="128"/>
      <c r="AG383" s="128"/>
      <c r="AH383" s="128"/>
      <c r="AI383" s="128"/>
      <c r="AJ383" s="128"/>
      <c r="AK383" s="128"/>
      <c r="AL383" s="129"/>
      <c r="AM383" s="129"/>
      <c r="AN383" s="129"/>
      <c r="AO383" s="129"/>
      <c r="AP383" s="129"/>
      <c r="AQ383" s="129"/>
      <c r="AR383" s="129"/>
      <c r="AS383" s="129"/>
    </row>
    <row r="384" spans="8:45" s="127" customFormat="1" ht="32.5">
      <c r="H384" s="127" t="s">
        <v>599</v>
      </c>
      <c r="O384" s="128"/>
      <c r="P384" s="128"/>
      <c r="Q384" s="128"/>
      <c r="R384" s="128"/>
      <c r="S384" s="128"/>
      <c r="T384" s="128"/>
      <c r="U384" s="128"/>
      <c r="V384" s="128"/>
      <c r="W384" s="128"/>
      <c r="X384" s="128"/>
      <c r="Y384" s="128"/>
      <c r="Z384" s="128"/>
      <c r="AA384" s="128"/>
      <c r="AB384" s="128"/>
      <c r="AC384" s="128"/>
      <c r="AD384" s="128"/>
      <c r="AE384" s="128"/>
      <c r="AF384" s="128"/>
      <c r="AG384" s="128"/>
      <c r="AH384" s="128"/>
      <c r="AI384" s="128"/>
      <c r="AJ384" s="128"/>
      <c r="AK384" s="128"/>
      <c r="AL384" s="129"/>
      <c r="AM384" s="129"/>
      <c r="AN384" s="129"/>
      <c r="AO384" s="129"/>
      <c r="AP384" s="129"/>
      <c r="AQ384" s="129"/>
      <c r="AR384" s="129"/>
      <c r="AS384" s="129"/>
    </row>
    <row r="385" spans="8:45" s="127" customFormat="1" ht="32.5">
      <c r="H385" s="127" t="s">
        <v>600</v>
      </c>
      <c r="O385" s="128"/>
      <c r="P385" s="128"/>
      <c r="Q385" s="128"/>
      <c r="R385" s="128"/>
      <c r="S385" s="128"/>
      <c r="T385" s="128"/>
      <c r="U385" s="128"/>
      <c r="V385" s="128"/>
      <c r="W385" s="128"/>
      <c r="X385" s="128"/>
      <c r="Y385" s="128"/>
      <c r="Z385" s="128"/>
      <c r="AA385" s="128"/>
      <c r="AB385" s="128"/>
      <c r="AC385" s="128"/>
      <c r="AD385" s="128"/>
      <c r="AE385" s="128"/>
      <c r="AF385" s="128"/>
      <c r="AG385" s="128"/>
      <c r="AH385" s="128"/>
      <c r="AI385" s="128"/>
      <c r="AJ385" s="128"/>
      <c r="AK385" s="128"/>
      <c r="AL385" s="129"/>
      <c r="AM385" s="129"/>
      <c r="AN385" s="129"/>
      <c r="AO385" s="129"/>
      <c r="AP385" s="129"/>
      <c r="AQ385" s="129"/>
      <c r="AR385" s="129"/>
      <c r="AS385" s="129"/>
    </row>
    <row r="386" spans="8:45" s="127" customFormat="1" ht="32.5">
      <c r="H386" s="127" t="s">
        <v>601</v>
      </c>
      <c r="O386" s="128"/>
      <c r="P386" s="128"/>
      <c r="Q386" s="128"/>
      <c r="R386" s="128"/>
      <c r="S386" s="128"/>
      <c r="T386" s="128"/>
      <c r="U386" s="128"/>
      <c r="V386" s="128"/>
      <c r="W386" s="128"/>
      <c r="X386" s="128"/>
      <c r="Y386" s="128"/>
      <c r="Z386" s="128"/>
      <c r="AA386" s="128"/>
      <c r="AB386" s="128"/>
      <c r="AC386" s="128"/>
      <c r="AD386" s="128"/>
      <c r="AE386" s="128"/>
      <c r="AF386" s="128"/>
      <c r="AG386" s="128"/>
      <c r="AH386" s="128"/>
      <c r="AI386" s="128"/>
      <c r="AJ386" s="128"/>
      <c r="AK386" s="128"/>
      <c r="AL386" s="129"/>
      <c r="AM386" s="129"/>
      <c r="AN386" s="129"/>
      <c r="AO386" s="129"/>
      <c r="AP386" s="129"/>
      <c r="AQ386" s="129"/>
      <c r="AR386" s="129"/>
      <c r="AS386" s="129"/>
    </row>
    <row r="387" spans="8:45" s="127" customFormat="1" ht="32.5">
      <c r="H387" s="127" t="s">
        <v>602</v>
      </c>
      <c r="O387" s="128"/>
      <c r="P387" s="128"/>
      <c r="Q387" s="128"/>
      <c r="R387" s="128"/>
      <c r="S387" s="128"/>
      <c r="T387" s="128"/>
      <c r="U387" s="128"/>
      <c r="V387" s="128"/>
      <c r="W387" s="128"/>
      <c r="X387" s="128"/>
      <c r="Y387" s="128"/>
      <c r="Z387" s="128"/>
      <c r="AA387" s="128"/>
      <c r="AB387" s="128"/>
      <c r="AC387" s="128"/>
      <c r="AD387" s="128"/>
      <c r="AE387" s="128"/>
      <c r="AF387" s="128"/>
      <c r="AG387" s="128"/>
      <c r="AH387" s="128"/>
      <c r="AI387" s="128"/>
      <c r="AJ387" s="128"/>
      <c r="AK387" s="128"/>
      <c r="AL387" s="129"/>
      <c r="AM387" s="129"/>
      <c r="AN387" s="129"/>
      <c r="AO387" s="129"/>
      <c r="AP387" s="129"/>
      <c r="AQ387" s="129"/>
      <c r="AR387" s="129"/>
      <c r="AS387" s="129"/>
    </row>
    <row r="388" spans="8:45" s="127" customFormat="1" ht="32.5">
      <c r="H388" s="127" t="s">
        <v>603</v>
      </c>
      <c r="O388" s="128"/>
      <c r="P388" s="128"/>
      <c r="Q388" s="128"/>
      <c r="R388" s="128"/>
      <c r="S388" s="128"/>
      <c r="T388" s="128"/>
      <c r="U388" s="128"/>
      <c r="V388" s="128"/>
      <c r="W388" s="128"/>
      <c r="X388" s="128"/>
      <c r="Y388" s="128"/>
      <c r="Z388" s="128"/>
      <c r="AA388" s="128"/>
      <c r="AB388" s="128"/>
      <c r="AC388" s="128"/>
      <c r="AD388" s="128"/>
      <c r="AE388" s="128"/>
      <c r="AF388" s="128"/>
      <c r="AG388" s="128"/>
      <c r="AH388" s="128"/>
      <c r="AI388" s="128"/>
      <c r="AJ388" s="128"/>
      <c r="AK388" s="128"/>
      <c r="AL388" s="129"/>
      <c r="AM388" s="129"/>
      <c r="AN388" s="129"/>
      <c r="AO388" s="129"/>
      <c r="AP388" s="129"/>
      <c r="AQ388" s="129"/>
      <c r="AR388" s="129"/>
      <c r="AS388" s="129"/>
    </row>
    <row r="389" spans="8:45" s="127" customFormat="1" ht="32.5">
      <c r="H389" s="127" t="s">
        <v>604</v>
      </c>
      <c r="O389" s="128"/>
      <c r="P389" s="128"/>
      <c r="Q389" s="128"/>
      <c r="R389" s="128"/>
      <c r="S389" s="128"/>
      <c r="T389" s="128"/>
      <c r="U389" s="128"/>
      <c r="V389" s="128"/>
      <c r="W389" s="128"/>
      <c r="X389" s="128"/>
      <c r="Y389" s="128"/>
      <c r="Z389" s="128"/>
      <c r="AA389" s="128"/>
      <c r="AB389" s="128"/>
      <c r="AC389" s="128"/>
      <c r="AD389" s="128"/>
      <c r="AE389" s="128"/>
      <c r="AF389" s="128"/>
      <c r="AG389" s="128"/>
      <c r="AH389" s="128"/>
      <c r="AI389" s="128"/>
      <c r="AJ389" s="128"/>
      <c r="AK389" s="128"/>
      <c r="AL389" s="129"/>
      <c r="AM389" s="129"/>
      <c r="AN389" s="129"/>
      <c r="AO389" s="129"/>
      <c r="AP389" s="129"/>
      <c r="AQ389" s="129"/>
      <c r="AR389" s="129"/>
      <c r="AS389" s="129"/>
    </row>
    <row r="390" spans="8:45" s="127" customFormat="1" ht="32.5">
      <c r="H390" s="127" t="s">
        <v>605</v>
      </c>
      <c r="O390" s="128"/>
      <c r="P390" s="128"/>
      <c r="Q390" s="128"/>
      <c r="R390" s="128"/>
      <c r="S390" s="128"/>
      <c r="T390" s="128"/>
      <c r="U390" s="128"/>
      <c r="V390" s="128"/>
      <c r="W390" s="128"/>
      <c r="X390" s="128"/>
      <c r="Y390" s="128"/>
      <c r="Z390" s="128"/>
      <c r="AA390" s="128"/>
      <c r="AB390" s="128"/>
      <c r="AC390" s="128"/>
      <c r="AD390" s="128"/>
      <c r="AE390" s="128"/>
      <c r="AF390" s="128"/>
      <c r="AG390" s="128"/>
      <c r="AH390" s="128"/>
      <c r="AI390" s="128"/>
      <c r="AJ390" s="128"/>
      <c r="AK390" s="128"/>
      <c r="AL390" s="129"/>
      <c r="AM390" s="129"/>
      <c r="AN390" s="129"/>
      <c r="AO390" s="129"/>
      <c r="AP390" s="129"/>
      <c r="AQ390" s="129"/>
      <c r="AR390" s="129"/>
      <c r="AS390" s="129"/>
    </row>
    <row r="391" spans="8:45" s="127" customFormat="1" ht="32.5">
      <c r="H391" s="127" t="s">
        <v>606</v>
      </c>
      <c r="O391" s="128"/>
      <c r="P391" s="128"/>
      <c r="Q391" s="128"/>
      <c r="R391" s="128"/>
      <c r="S391" s="128"/>
      <c r="T391" s="128"/>
      <c r="U391" s="128"/>
      <c r="V391" s="128"/>
      <c r="W391" s="128"/>
      <c r="X391" s="128"/>
      <c r="Y391" s="128"/>
      <c r="Z391" s="128"/>
      <c r="AA391" s="128"/>
      <c r="AB391" s="128"/>
      <c r="AC391" s="128"/>
      <c r="AD391" s="128"/>
      <c r="AE391" s="128"/>
      <c r="AF391" s="128"/>
      <c r="AG391" s="128"/>
      <c r="AH391" s="128"/>
      <c r="AI391" s="128"/>
      <c r="AJ391" s="128"/>
      <c r="AK391" s="128"/>
      <c r="AL391" s="129"/>
      <c r="AM391" s="129"/>
      <c r="AN391" s="129"/>
      <c r="AO391" s="129"/>
      <c r="AP391" s="129"/>
      <c r="AQ391" s="129"/>
      <c r="AR391" s="129"/>
      <c r="AS391" s="129"/>
    </row>
    <row r="392" spans="8:45" s="127" customFormat="1" ht="32.5">
      <c r="H392" s="127" t="s">
        <v>607</v>
      </c>
      <c r="O392" s="128"/>
      <c r="P392" s="128"/>
      <c r="Q392" s="128"/>
      <c r="R392" s="128"/>
      <c r="S392" s="128"/>
      <c r="T392" s="128"/>
      <c r="U392" s="128"/>
      <c r="V392" s="128"/>
      <c r="W392" s="128"/>
      <c r="X392" s="128"/>
      <c r="Y392" s="128"/>
      <c r="Z392" s="128"/>
      <c r="AA392" s="128"/>
      <c r="AB392" s="128"/>
      <c r="AC392" s="128"/>
      <c r="AD392" s="128"/>
      <c r="AE392" s="128"/>
      <c r="AF392" s="128"/>
      <c r="AG392" s="128"/>
      <c r="AH392" s="128"/>
      <c r="AI392" s="128"/>
      <c r="AJ392" s="128"/>
      <c r="AK392" s="128"/>
      <c r="AL392" s="129"/>
      <c r="AM392" s="129"/>
      <c r="AN392" s="129"/>
      <c r="AO392" s="129"/>
      <c r="AP392" s="129"/>
      <c r="AQ392" s="129"/>
      <c r="AR392" s="129"/>
      <c r="AS392" s="129"/>
    </row>
    <row r="393" spans="8:45" s="127" customFormat="1" ht="32.5">
      <c r="H393" s="127" t="s">
        <v>608</v>
      </c>
      <c r="O393" s="128"/>
      <c r="P393" s="128"/>
      <c r="Q393" s="128"/>
      <c r="R393" s="128"/>
      <c r="S393" s="128"/>
      <c r="T393" s="128"/>
      <c r="U393" s="128"/>
      <c r="V393" s="128"/>
      <c r="W393" s="128"/>
      <c r="X393" s="128"/>
      <c r="Y393" s="128"/>
      <c r="Z393" s="128"/>
      <c r="AA393" s="128"/>
      <c r="AB393" s="128"/>
      <c r="AC393" s="128"/>
      <c r="AD393" s="128"/>
      <c r="AE393" s="128"/>
      <c r="AF393" s="128"/>
      <c r="AG393" s="128"/>
      <c r="AH393" s="128"/>
      <c r="AI393" s="128"/>
      <c r="AJ393" s="128"/>
      <c r="AK393" s="128"/>
      <c r="AL393" s="129"/>
      <c r="AM393" s="129"/>
      <c r="AN393" s="129"/>
      <c r="AO393" s="129"/>
      <c r="AP393" s="129"/>
      <c r="AQ393" s="129"/>
      <c r="AR393" s="129"/>
      <c r="AS393" s="129"/>
    </row>
    <row r="394" spans="8:45" s="127" customFormat="1" ht="32.5">
      <c r="H394" s="127" t="s">
        <v>608</v>
      </c>
      <c r="O394" s="128"/>
      <c r="P394" s="128"/>
      <c r="Q394" s="128"/>
      <c r="R394" s="128"/>
      <c r="S394" s="128"/>
      <c r="T394" s="128"/>
      <c r="U394" s="128"/>
      <c r="V394" s="128"/>
      <c r="W394" s="128"/>
      <c r="X394" s="128"/>
      <c r="Y394" s="128"/>
      <c r="Z394" s="128"/>
      <c r="AA394" s="128"/>
      <c r="AB394" s="128"/>
      <c r="AC394" s="128"/>
      <c r="AD394" s="128"/>
      <c r="AE394" s="128"/>
      <c r="AF394" s="128"/>
      <c r="AG394" s="128"/>
      <c r="AH394" s="128"/>
      <c r="AI394" s="128"/>
      <c r="AJ394" s="128"/>
      <c r="AK394" s="128"/>
      <c r="AL394" s="129"/>
      <c r="AM394" s="129"/>
      <c r="AN394" s="129"/>
      <c r="AO394" s="129"/>
      <c r="AP394" s="129"/>
      <c r="AQ394" s="129"/>
      <c r="AR394" s="129"/>
      <c r="AS394" s="129"/>
    </row>
    <row r="395" spans="8:45" s="127" customFormat="1" ht="32.5">
      <c r="H395" s="127" t="s">
        <v>609</v>
      </c>
      <c r="O395" s="128"/>
      <c r="P395" s="128"/>
      <c r="Q395" s="128"/>
      <c r="R395" s="128"/>
      <c r="S395" s="128"/>
      <c r="T395" s="128"/>
      <c r="U395" s="128"/>
      <c r="V395" s="128"/>
      <c r="W395" s="128"/>
      <c r="X395" s="128"/>
      <c r="Y395" s="128"/>
      <c r="Z395" s="128"/>
      <c r="AA395" s="128"/>
      <c r="AB395" s="128"/>
      <c r="AC395" s="128"/>
      <c r="AD395" s="128"/>
      <c r="AE395" s="128"/>
      <c r="AF395" s="128"/>
      <c r="AG395" s="128"/>
      <c r="AH395" s="128"/>
      <c r="AI395" s="128"/>
      <c r="AJ395" s="128"/>
      <c r="AK395" s="128"/>
      <c r="AL395" s="129"/>
      <c r="AM395" s="129"/>
      <c r="AN395" s="129"/>
      <c r="AO395" s="129"/>
      <c r="AP395" s="129"/>
      <c r="AQ395" s="129"/>
      <c r="AR395" s="129"/>
      <c r="AS395" s="129"/>
    </row>
    <row r="396" spans="8:45" s="127" customFormat="1" ht="32.5">
      <c r="H396" s="127" t="s">
        <v>610</v>
      </c>
      <c r="O396" s="128"/>
      <c r="P396" s="128"/>
      <c r="Q396" s="128"/>
      <c r="R396" s="128"/>
      <c r="S396" s="128"/>
      <c r="T396" s="128"/>
      <c r="U396" s="128"/>
      <c r="V396" s="128"/>
      <c r="W396" s="128"/>
      <c r="X396" s="128"/>
      <c r="Y396" s="128"/>
      <c r="Z396" s="128"/>
      <c r="AA396" s="128"/>
      <c r="AB396" s="128"/>
      <c r="AC396" s="128"/>
      <c r="AD396" s="128"/>
      <c r="AE396" s="128"/>
      <c r="AF396" s="128"/>
      <c r="AG396" s="128"/>
      <c r="AH396" s="128"/>
      <c r="AI396" s="128"/>
      <c r="AJ396" s="128"/>
      <c r="AK396" s="128"/>
      <c r="AL396" s="129"/>
      <c r="AM396" s="129"/>
      <c r="AN396" s="129"/>
      <c r="AO396" s="129"/>
      <c r="AP396" s="129"/>
      <c r="AQ396" s="129"/>
      <c r="AR396" s="129"/>
      <c r="AS396" s="129"/>
    </row>
    <row r="397" spans="8:45" s="127" customFormat="1" ht="32.5">
      <c r="H397" s="127" t="s">
        <v>611</v>
      </c>
      <c r="O397" s="128"/>
      <c r="P397" s="128"/>
      <c r="Q397" s="128"/>
      <c r="R397" s="128"/>
      <c r="S397" s="128"/>
      <c r="T397" s="128"/>
      <c r="U397" s="128"/>
      <c r="V397" s="128"/>
      <c r="W397" s="128"/>
      <c r="X397" s="128"/>
      <c r="Y397" s="128"/>
      <c r="Z397" s="128"/>
      <c r="AA397" s="128"/>
      <c r="AB397" s="128"/>
      <c r="AC397" s="128"/>
      <c r="AD397" s="128"/>
      <c r="AE397" s="128"/>
      <c r="AF397" s="128"/>
      <c r="AG397" s="128"/>
      <c r="AH397" s="128"/>
      <c r="AI397" s="128"/>
      <c r="AJ397" s="128"/>
      <c r="AK397" s="128"/>
      <c r="AL397" s="129"/>
      <c r="AM397" s="129"/>
      <c r="AN397" s="129"/>
      <c r="AO397" s="129"/>
      <c r="AP397" s="129"/>
      <c r="AQ397" s="129"/>
      <c r="AR397" s="129"/>
      <c r="AS397" s="129"/>
    </row>
    <row r="398" spans="8:45" s="127" customFormat="1" ht="32.5">
      <c r="H398" s="127" t="s">
        <v>612</v>
      </c>
      <c r="O398" s="128"/>
      <c r="P398" s="128"/>
      <c r="Q398" s="128"/>
      <c r="R398" s="128"/>
      <c r="S398" s="128"/>
      <c r="T398" s="128"/>
      <c r="U398" s="128"/>
      <c r="V398" s="128"/>
      <c r="W398" s="128"/>
      <c r="X398" s="128"/>
      <c r="Y398" s="128"/>
      <c r="Z398" s="128"/>
      <c r="AA398" s="128"/>
      <c r="AB398" s="128"/>
      <c r="AC398" s="128"/>
      <c r="AD398" s="128"/>
      <c r="AE398" s="128"/>
      <c r="AF398" s="128"/>
      <c r="AG398" s="128"/>
      <c r="AH398" s="128"/>
      <c r="AI398" s="128"/>
      <c r="AJ398" s="128"/>
      <c r="AK398" s="128"/>
      <c r="AL398" s="129"/>
      <c r="AM398" s="129"/>
      <c r="AN398" s="129"/>
      <c r="AO398" s="129"/>
      <c r="AP398" s="129"/>
      <c r="AQ398" s="129"/>
      <c r="AR398" s="129"/>
      <c r="AS398" s="129"/>
    </row>
    <row r="399" spans="8:45" s="127" customFormat="1" ht="32.5">
      <c r="H399" s="127" t="s">
        <v>613</v>
      </c>
      <c r="O399" s="128"/>
      <c r="P399" s="128"/>
      <c r="Q399" s="128"/>
      <c r="R399" s="128"/>
      <c r="S399" s="128"/>
      <c r="T399" s="128"/>
      <c r="U399" s="128"/>
      <c r="V399" s="128"/>
      <c r="W399" s="128"/>
      <c r="X399" s="128"/>
      <c r="Y399" s="128"/>
      <c r="Z399" s="128"/>
      <c r="AA399" s="128"/>
      <c r="AB399" s="128"/>
      <c r="AC399" s="128"/>
      <c r="AD399" s="128"/>
      <c r="AE399" s="128"/>
      <c r="AF399" s="128"/>
      <c r="AG399" s="128"/>
      <c r="AH399" s="128"/>
      <c r="AI399" s="128"/>
      <c r="AJ399" s="128"/>
      <c r="AK399" s="128"/>
      <c r="AL399" s="129"/>
      <c r="AM399" s="129"/>
      <c r="AN399" s="129"/>
      <c r="AO399" s="129"/>
      <c r="AP399" s="129"/>
      <c r="AQ399" s="129"/>
      <c r="AR399" s="129"/>
      <c r="AS399" s="129"/>
    </row>
    <row r="400" spans="8:45" s="127" customFormat="1" ht="32.5">
      <c r="H400" s="127" t="s">
        <v>614</v>
      </c>
      <c r="O400" s="128"/>
      <c r="P400" s="128"/>
      <c r="Q400" s="128"/>
      <c r="R400" s="128"/>
      <c r="S400" s="128"/>
      <c r="T400" s="128"/>
      <c r="U400" s="128"/>
      <c r="V400" s="128"/>
      <c r="W400" s="128"/>
      <c r="X400" s="128"/>
      <c r="Y400" s="128"/>
      <c r="Z400" s="128"/>
      <c r="AA400" s="128"/>
      <c r="AB400" s="128"/>
      <c r="AC400" s="128"/>
      <c r="AD400" s="128"/>
      <c r="AE400" s="128"/>
      <c r="AF400" s="128"/>
      <c r="AG400" s="128"/>
      <c r="AH400" s="128"/>
      <c r="AI400" s="128"/>
      <c r="AJ400" s="128"/>
      <c r="AK400" s="128"/>
      <c r="AL400" s="129"/>
      <c r="AM400" s="129"/>
      <c r="AN400" s="129"/>
      <c r="AO400" s="129"/>
      <c r="AP400" s="129"/>
      <c r="AQ400" s="129"/>
      <c r="AR400" s="129"/>
      <c r="AS400" s="129"/>
    </row>
    <row r="401" spans="8:45" s="127" customFormat="1" ht="32.5">
      <c r="H401" s="127" t="s">
        <v>615</v>
      </c>
      <c r="O401" s="128"/>
      <c r="P401" s="128"/>
      <c r="Q401" s="128"/>
      <c r="R401" s="128"/>
      <c r="S401" s="128"/>
      <c r="T401" s="128"/>
      <c r="U401" s="128"/>
      <c r="V401" s="128"/>
      <c r="W401" s="128"/>
      <c r="X401" s="128"/>
      <c r="Y401" s="128"/>
      <c r="Z401" s="128"/>
      <c r="AA401" s="128"/>
      <c r="AB401" s="128"/>
      <c r="AC401" s="128"/>
      <c r="AD401" s="128"/>
      <c r="AE401" s="128"/>
      <c r="AF401" s="128"/>
      <c r="AG401" s="128"/>
      <c r="AH401" s="128"/>
      <c r="AI401" s="128"/>
      <c r="AJ401" s="128"/>
      <c r="AK401" s="128"/>
      <c r="AL401" s="129"/>
      <c r="AM401" s="129"/>
      <c r="AN401" s="129"/>
      <c r="AO401" s="129"/>
      <c r="AP401" s="129"/>
      <c r="AQ401" s="129"/>
      <c r="AR401" s="129"/>
      <c r="AS401" s="129"/>
    </row>
    <row r="402" spans="8:45" s="127" customFormat="1" ht="32.5">
      <c r="H402" s="127" t="s">
        <v>616</v>
      </c>
      <c r="O402" s="128"/>
      <c r="P402" s="128"/>
      <c r="Q402" s="128"/>
      <c r="R402" s="128"/>
      <c r="S402" s="128"/>
      <c r="T402" s="128"/>
      <c r="U402" s="128"/>
      <c r="V402" s="128"/>
      <c r="W402" s="128"/>
      <c r="X402" s="128"/>
      <c r="Y402" s="128"/>
      <c r="Z402" s="128"/>
      <c r="AA402" s="128"/>
      <c r="AB402" s="128"/>
      <c r="AC402" s="128"/>
      <c r="AD402" s="128"/>
      <c r="AE402" s="128"/>
      <c r="AF402" s="128"/>
      <c r="AG402" s="128"/>
      <c r="AH402" s="128"/>
      <c r="AI402" s="128"/>
      <c r="AJ402" s="128"/>
      <c r="AK402" s="128"/>
      <c r="AL402" s="129"/>
      <c r="AM402" s="129"/>
      <c r="AN402" s="129"/>
      <c r="AO402" s="129"/>
      <c r="AP402" s="129"/>
      <c r="AQ402" s="129"/>
      <c r="AR402" s="129"/>
      <c r="AS402" s="129"/>
    </row>
    <row r="403" spans="8:45" s="127" customFormat="1" ht="32.5">
      <c r="H403" s="127" t="s">
        <v>617</v>
      </c>
      <c r="O403" s="128"/>
      <c r="P403" s="128"/>
      <c r="Q403" s="128"/>
      <c r="R403" s="128"/>
      <c r="S403" s="128"/>
      <c r="T403" s="128"/>
      <c r="U403" s="128"/>
      <c r="V403" s="128"/>
      <c r="W403" s="128"/>
      <c r="X403" s="128"/>
      <c r="Y403" s="128"/>
      <c r="Z403" s="128"/>
      <c r="AA403" s="128"/>
      <c r="AB403" s="128"/>
      <c r="AC403" s="128"/>
      <c r="AD403" s="128"/>
      <c r="AE403" s="128"/>
      <c r="AF403" s="128"/>
      <c r="AG403" s="128"/>
      <c r="AH403" s="128"/>
      <c r="AI403" s="128"/>
      <c r="AJ403" s="128"/>
      <c r="AK403" s="128"/>
      <c r="AL403" s="129"/>
      <c r="AM403" s="129"/>
      <c r="AN403" s="129"/>
      <c r="AO403" s="129"/>
      <c r="AP403" s="129"/>
      <c r="AQ403" s="129"/>
      <c r="AR403" s="129"/>
      <c r="AS403" s="129"/>
    </row>
    <row r="404" spans="8:45" s="127" customFormat="1" ht="32.5">
      <c r="H404" s="127" t="s">
        <v>618</v>
      </c>
      <c r="O404" s="128"/>
      <c r="P404" s="128"/>
      <c r="Q404" s="128"/>
      <c r="R404" s="128"/>
      <c r="S404" s="128"/>
      <c r="T404" s="128"/>
      <c r="U404" s="128"/>
      <c r="V404" s="128"/>
      <c r="W404" s="128"/>
      <c r="X404" s="128"/>
      <c r="Y404" s="128"/>
      <c r="Z404" s="128"/>
      <c r="AA404" s="128"/>
      <c r="AB404" s="128"/>
      <c r="AC404" s="128"/>
      <c r="AD404" s="128"/>
      <c r="AE404" s="128"/>
      <c r="AF404" s="128"/>
      <c r="AG404" s="128"/>
      <c r="AH404" s="128"/>
      <c r="AI404" s="128"/>
      <c r="AJ404" s="128"/>
      <c r="AK404" s="128"/>
      <c r="AL404" s="129"/>
      <c r="AM404" s="129"/>
      <c r="AN404" s="129"/>
      <c r="AO404" s="129"/>
      <c r="AP404" s="129"/>
      <c r="AQ404" s="129"/>
      <c r="AR404" s="129"/>
      <c r="AS404" s="129"/>
    </row>
    <row r="405" spans="8:45" s="127" customFormat="1" ht="32.5">
      <c r="H405" s="127" t="s">
        <v>619</v>
      </c>
      <c r="O405" s="128"/>
      <c r="P405" s="128"/>
      <c r="Q405" s="128"/>
      <c r="R405" s="128"/>
      <c r="S405" s="128"/>
      <c r="T405" s="128"/>
      <c r="U405" s="128"/>
      <c r="V405" s="128"/>
      <c r="W405" s="128"/>
      <c r="X405" s="128"/>
      <c r="Y405" s="128"/>
      <c r="Z405" s="128"/>
      <c r="AA405" s="128"/>
      <c r="AB405" s="128"/>
      <c r="AC405" s="128"/>
      <c r="AD405" s="128"/>
      <c r="AE405" s="128"/>
      <c r="AF405" s="128"/>
      <c r="AG405" s="128"/>
      <c r="AH405" s="128"/>
      <c r="AI405" s="128"/>
      <c r="AJ405" s="128"/>
      <c r="AK405" s="128"/>
      <c r="AL405" s="129"/>
      <c r="AM405" s="129"/>
      <c r="AN405" s="129"/>
      <c r="AO405" s="129"/>
      <c r="AP405" s="129"/>
      <c r="AQ405" s="129"/>
      <c r="AR405" s="129"/>
      <c r="AS405" s="129"/>
    </row>
    <row r="406" spans="8:45" s="127" customFormat="1" ht="32.5">
      <c r="H406" s="127" t="s">
        <v>620</v>
      </c>
      <c r="O406" s="128"/>
      <c r="P406" s="128"/>
      <c r="Q406" s="128"/>
      <c r="R406" s="128"/>
      <c r="S406" s="128"/>
      <c r="T406" s="128"/>
      <c r="U406" s="128"/>
      <c r="V406" s="128"/>
      <c r="W406" s="128"/>
      <c r="X406" s="128"/>
      <c r="Y406" s="128"/>
      <c r="Z406" s="128"/>
      <c r="AA406" s="128"/>
      <c r="AB406" s="128"/>
      <c r="AC406" s="128"/>
      <c r="AD406" s="128"/>
      <c r="AE406" s="128"/>
      <c r="AF406" s="128"/>
      <c r="AG406" s="128"/>
      <c r="AH406" s="128"/>
      <c r="AI406" s="128"/>
      <c r="AJ406" s="128"/>
      <c r="AK406" s="128"/>
      <c r="AL406" s="129"/>
      <c r="AM406" s="129"/>
      <c r="AN406" s="129"/>
      <c r="AO406" s="129"/>
      <c r="AP406" s="129"/>
      <c r="AQ406" s="129"/>
      <c r="AR406" s="129"/>
      <c r="AS406" s="129"/>
    </row>
    <row r="407" spans="8:45" s="127" customFormat="1" ht="32.5">
      <c r="H407" s="127" t="s">
        <v>621</v>
      </c>
      <c r="O407" s="128"/>
      <c r="P407" s="128"/>
      <c r="Q407" s="128"/>
      <c r="R407" s="128"/>
      <c r="S407" s="128"/>
      <c r="T407" s="128"/>
      <c r="U407" s="128"/>
      <c r="V407" s="128"/>
      <c r="W407" s="128"/>
      <c r="X407" s="128"/>
      <c r="Y407" s="128"/>
      <c r="Z407" s="128"/>
      <c r="AA407" s="128"/>
      <c r="AB407" s="128"/>
      <c r="AC407" s="128"/>
      <c r="AD407" s="128"/>
      <c r="AE407" s="128"/>
      <c r="AF407" s="128"/>
      <c r="AG407" s="128"/>
      <c r="AH407" s="128"/>
      <c r="AI407" s="128"/>
      <c r="AJ407" s="128"/>
      <c r="AK407" s="128"/>
      <c r="AL407" s="129"/>
      <c r="AM407" s="129"/>
      <c r="AN407" s="129"/>
      <c r="AO407" s="129"/>
      <c r="AP407" s="129"/>
      <c r="AQ407" s="129"/>
      <c r="AR407" s="129"/>
      <c r="AS407" s="129"/>
    </row>
    <row r="408" spans="8:45" s="127" customFormat="1" ht="32.5">
      <c r="H408" s="127" t="s">
        <v>622</v>
      </c>
      <c r="O408" s="128"/>
      <c r="P408" s="128"/>
      <c r="Q408" s="128"/>
      <c r="R408" s="128"/>
      <c r="S408" s="128"/>
      <c r="T408" s="128"/>
      <c r="U408" s="128"/>
      <c r="V408" s="128"/>
      <c r="W408" s="128"/>
      <c r="X408" s="128"/>
      <c r="Y408" s="128"/>
      <c r="Z408" s="128"/>
      <c r="AA408" s="128"/>
      <c r="AB408" s="128"/>
      <c r="AC408" s="128"/>
      <c r="AD408" s="128"/>
      <c r="AE408" s="128"/>
      <c r="AF408" s="128"/>
      <c r="AG408" s="128"/>
      <c r="AH408" s="128"/>
      <c r="AI408" s="128"/>
      <c r="AJ408" s="128"/>
      <c r="AK408" s="128"/>
      <c r="AL408" s="129"/>
      <c r="AM408" s="129"/>
      <c r="AN408" s="129"/>
      <c r="AO408" s="129"/>
      <c r="AP408" s="129"/>
      <c r="AQ408" s="129"/>
      <c r="AR408" s="129"/>
      <c r="AS408" s="129"/>
    </row>
    <row r="409" spans="8:45" s="127" customFormat="1" ht="32.5">
      <c r="H409" s="127" t="s">
        <v>623</v>
      </c>
      <c r="O409" s="128"/>
      <c r="P409" s="128"/>
      <c r="Q409" s="128"/>
      <c r="R409" s="128"/>
      <c r="S409" s="128"/>
      <c r="T409" s="128"/>
      <c r="U409" s="128"/>
      <c r="V409" s="128"/>
      <c r="W409" s="128"/>
      <c r="X409" s="128"/>
      <c r="Y409" s="128"/>
      <c r="Z409" s="128"/>
      <c r="AA409" s="128"/>
      <c r="AB409" s="128"/>
      <c r="AC409" s="128"/>
      <c r="AD409" s="128"/>
      <c r="AE409" s="128"/>
      <c r="AF409" s="128"/>
      <c r="AG409" s="128"/>
      <c r="AH409" s="128"/>
      <c r="AI409" s="128"/>
      <c r="AJ409" s="128"/>
      <c r="AK409" s="128"/>
      <c r="AL409" s="129"/>
      <c r="AM409" s="129"/>
      <c r="AN409" s="129"/>
      <c r="AO409" s="129"/>
      <c r="AP409" s="129"/>
      <c r="AQ409" s="129"/>
      <c r="AR409" s="129"/>
      <c r="AS409" s="129"/>
    </row>
    <row r="410" spans="8:45" s="127" customFormat="1" ht="32.5">
      <c r="H410" s="127" t="s">
        <v>624</v>
      </c>
      <c r="O410" s="128"/>
      <c r="P410" s="128"/>
      <c r="Q410" s="128"/>
      <c r="R410" s="128"/>
      <c r="S410" s="128"/>
      <c r="T410" s="128"/>
      <c r="U410" s="128"/>
      <c r="V410" s="128"/>
      <c r="W410" s="128"/>
      <c r="X410" s="128"/>
      <c r="Y410" s="128"/>
      <c r="Z410" s="128"/>
      <c r="AA410" s="128"/>
      <c r="AB410" s="128"/>
      <c r="AC410" s="128"/>
      <c r="AD410" s="128"/>
      <c r="AE410" s="128"/>
      <c r="AF410" s="128"/>
      <c r="AG410" s="128"/>
      <c r="AH410" s="128"/>
      <c r="AI410" s="128"/>
      <c r="AJ410" s="128"/>
      <c r="AK410" s="128"/>
      <c r="AL410" s="129"/>
      <c r="AM410" s="129"/>
      <c r="AN410" s="129"/>
      <c r="AO410" s="129"/>
      <c r="AP410" s="129"/>
      <c r="AQ410" s="129"/>
      <c r="AR410" s="129"/>
      <c r="AS410" s="129"/>
    </row>
    <row r="411" spans="8:45" s="127" customFormat="1" ht="32.5">
      <c r="H411" s="127" t="s">
        <v>625</v>
      </c>
      <c r="O411" s="128"/>
      <c r="P411" s="128"/>
      <c r="Q411" s="128"/>
      <c r="R411" s="128"/>
      <c r="S411" s="128"/>
      <c r="T411" s="128"/>
      <c r="U411" s="128"/>
      <c r="V411" s="128"/>
      <c r="W411" s="128"/>
      <c r="X411" s="128"/>
      <c r="Y411" s="128"/>
      <c r="Z411" s="128"/>
      <c r="AA411" s="128"/>
      <c r="AB411" s="128"/>
      <c r="AC411" s="128"/>
      <c r="AD411" s="128"/>
      <c r="AE411" s="128"/>
      <c r="AF411" s="128"/>
      <c r="AG411" s="128"/>
      <c r="AH411" s="128"/>
      <c r="AI411" s="128"/>
      <c r="AJ411" s="128"/>
      <c r="AK411" s="128"/>
      <c r="AL411" s="129"/>
      <c r="AM411" s="129"/>
      <c r="AN411" s="129"/>
      <c r="AO411" s="129"/>
      <c r="AP411" s="129"/>
      <c r="AQ411" s="129"/>
      <c r="AR411" s="129"/>
      <c r="AS411" s="129"/>
    </row>
    <row r="412" spans="8:45" s="127" customFormat="1" ht="32.5">
      <c r="H412" s="127" t="s">
        <v>626</v>
      </c>
      <c r="O412" s="128"/>
      <c r="P412" s="128"/>
      <c r="Q412" s="128"/>
      <c r="R412" s="128"/>
      <c r="S412" s="128"/>
      <c r="T412" s="128"/>
      <c r="U412" s="128"/>
      <c r="V412" s="128"/>
      <c r="W412" s="128"/>
      <c r="X412" s="128"/>
      <c r="Y412" s="128"/>
      <c r="Z412" s="128"/>
      <c r="AA412" s="128"/>
      <c r="AB412" s="128"/>
      <c r="AC412" s="128"/>
      <c r="AD412" s="128"/>
      <c r="AE412" s="128"/>
      <c r="AF412" s="128"/>
      <c r="AG412" s="128"/>
      <c r="AH412" s="128"/>
      <c r="AI412" s="128"/>
      <c r="AJ412" s="128"/>
      <c r="AK412" s="128"/>
      <c r="AL412" s="129"/>
      <c r="AM412" s="129"/>
      <c r="AN412" s="129"/>
      <c r="AO412" s="129"/>
      <c r="AP412" s="129"/>
      <c r="AQ412" s="129"/>
      <c r="AR412" s="129"/>
      <c r="AS412" s="129"/>
    </row>
    <row r="413" spans="8:45" s="127" customFormat="1" ht="32.5">
      <c r="H413" s="127" t="s">
        <v>627</v>
      </c>
      <c r="O413" s="128"/>
      <c r="P413" s="128"/>
      <c r="Q413" s="128"/>
      <c r="R413" s="128"/>
      <c r="S413" s="128"/>
      <c r="T413" s="128"/>
      <c r="U413" s="128"/>
      <c r="V413" s="128"/>
      <c r="W413" s="128"/>
      <c r="X413" s="128"/>
      <c r="Y413" s="128"/>
      <c r="Z413" s="128"/>
      <c r="AA413" s="128"/>
      <c r="AB413" s="128"/>
      <c r="AC413" s="128"/>
      <c r="AD413" s="128"/>
      <c r="AE413" s="128"/>
      <c r="AF413" s="128"/>
      <c r="AG413" s="128"/>
      <c r="AH413" s="128"/>
      <c r="AI413" s="128"/>
      <c r="AJ413" s="128"/>
      <c r="AK413" s="128"/>
      <c r="AL413" s="129"/>
      <c r="AM413" s="129"/>
      <c r="AN413" s="129"/>
      <c r="AO413" s="129"/>
      <c r="AP413" s="129"/>
      <c r="AQ413" s="129"/>
      <c r="AR413" s="129"/>
      <c r="AS413" s="129"/>
    </row>
    <row r="414" spans="8:45" s="127" customFormat="1" ht="32.5">
      <c r="H414" s="127" t="s">
        <v>628</v>
      </c>
      <c r="O414" s="128"/>
      <c r="P414" s="128"/>
      <c r="Q414" s="128"/>
      <c r="R414" s="128"/>
      <c r="S414" s="128"/>
      <c r="T414" s="128"/>
      <c r="U414" s="128"/>
      <c r="V414" s="128"/>
      <c r="W414" s="128"/>
      <c r="X414" s="128"/>
      <c r="Y414" s="128"/>
      <c r="Z414" s="128"/>
      <c r="AA414" s="128"/>
      <c r="AB414" s="128"/>
      <c r="AC414" s="128"/>
      <c r="AD414" s="128"/>
      <c r="AE414" s="128"/>
      <c r="AF414" s="128"/>
      <c r="AG414" s="128"/>
      <c r="AH414" s="128"/>
      <c r="AI414" s="128"/>
      <c r="AJ414" s="128"/>
      <c r="AK414" s="128"/>
      <c r="AL414" s="129"/>
      <c r="AM414" s="129"/>
      <c r="AN414" s="129"/>
      <c r="AO414" s="129"/>
      <c r="AP414" s="129"/>
      <c r="AQ414" s="129"/>
      <c r="AR414" s="129"/>
      <c r="AS414" s="129"/>
    </row>
    <row r="415" spans="8:45" s="127" customFormat="1" ht="32.5">
      <c r="H415" s="127" t="s">
        <v>629</v>
      </c>
      <c r="O415" s="128"/>
      <c r="P415" s="128"/>
      <c r="Q415" s="128"/>
      <c r="R415" s="128"/>
      <c r="S415" s="128"/>
      <c r="T415" s="128"/>
      <c r="U415" s="128"/>
      <c r="V415" s="128"/>
      <c r="W415" s="128"/>
      <c r="X415" s="128"/>
      <c r="Y415" s="128"/>
      <c r="Z415" s="128"/>
      <c r="AA415" s="128"/>
      <c r="AB415" s="128"/>
      <c r="AC415" s="128"/>
      <c r="AD415" s="128"/>
      <c r="AE415" s="128"/>
      <c r="AF415" s="128"/>
      <c r="AG415" s="128"/>
      <c r="AH415" s="128"/>
      <c r="AI415" s="128"/>
      <c r="AJ415" s="128"/>
      <c r="AK415" s="128"/>
      <c r="AL415" s="129"/>
      <c r="AM415" s="129"/>
      <c r="AN415" s="129"/>
      <c r="AO415" s="129"/>
      <c r="AP415" s="129"/>
      <c r="AQ415" s="129"/>
      <c r="AR415" s="129"/>
      <c r="AS415" s="129"/>
    </row>
    <row r="416" spans="8:45" s="127" customFormat="1" ht="32.5">
      <c r="H416" s="127" t="s">
        <v>630</v>
      </c>
      <c r="O416" s="128"/>
      <c r="P416" s="128"/>
      <c r="Q416" s="128"/>
      <c r="R416" s="128"/>
      <c r="S416" s="128"/>
      <c r="T416" s="128"/>
      <c r="U416" s="128"/>
      <c r="V416" s="128"/>
      <c r="W416" s="128"/>
      <c r="X416" s="128"/>
      <c r="Y416" s="128"/>
      <c r="Z416" s="128"/>
      <c r="AA416" s="128"/>
      <c r="AB416" s="128"/>
      <c r="AC416" s="128"/>
      <c r="AD416" s="128"/>
      <c r="AE416" s="128"/>
      <c r="AF416" s="128"/>
      <c r="AG416" s="128"/>
      <c r="AH416" s="128"/>
      <c r="AI416" s="128"/>
      <c r="AJ416" s="128"/>
      <c r="AK416" s="128"/>
      <c r="AL416" s="129"/>
      <c r="AM416" s="129"/>
      <c r="AN416" s="129"/>
      <c r="AO416" s="129"/>
      <c r="AP416" s="129"/>
      <c r="AQ416" s="129"/>
      <c r="AR416" s="129"/>
      <c r="AS416" s="129"/>
    </row>
    <row r="417" spans="8:45" s="127" customFormat="1" ht="32.5">
      <c r="H417" s="127" t="s">
        <v>631</v>
      </c>
      <c r="O417" s="128"/>
      <c r="P417" s="128"/>
      <c r="Q417" s="128"/>
      <c r="R417" s="128"/>
      <c r="S417" s="128"/>
      <c r="T417" s="128"/>
      <c r="U417" s="128"/>
      <c r="V417" s="128"/>
      <c r="W417" s="128"/>
      <c r="X417" s="128"/>
      <c r="Y417" s="128"/>
      <c r="Z417" s="128"/>
      <c r="AA417" s="128"/>
      <c r="AB417" s="128"/>
      <c r="AC417" s="128"/>
      <c r="AD417" s="128"/>
      <c r="AE417" s="128"/>
      <c r="AF417" s="128"/>
      <c r="AG417" s="128"/>
      <c r="AH417" s="128"/>
      <c r="AI417" s="128"/>
      <c r="AJ417" s="128"/>
      <c r="AK417" s="128"/>
      <c r="AL417" s="129"/>
      <c r="AM417" s="129"/>
      <c r="AN417" s="129"/>
      <c r="AO417" s="129"/>
      <c r="AP417" s="129"/>
      <c r="AQ417" s="129"/>
      <c r="AR417" s="129"/>
      <c r="AS417" s="129"/>
    </row>
    <row r="418" spans="8:45" s="127" customFormat="1" ht="32.5">
      <c r="H418" s="127" t="s">
        <v>632</v>
      </c>
      <c r="O418" s="128"/>
      <c r="P418" s="128"/>
      <c r="Q418" s="128"/>
      <c r="R418" s="128"/>
      <c r="S418" s="128"/>
      <c r="T418" s="128"/>
      <c r="U418" s="128"/>
      <c r="V418" s="128"/>
      <c r="W418" s="128"/>
      <c r="X418" s="128"/>
      <c r="Y418" s="128"/>
      <c r="Z418" s="128"/>
      <c r="AA418" s="128"/>
      <c r="AB418" s="128"/>
      <c r="AC418" s="128"/>
      <c r="AD418" s="128"/>
      <c r="AE418" s="128"/>
      <c r="AF418" s="128"/>
      <c r="AG418" s="128"/>
      <c r="AH418" s="128"/>
      <c r="AI418" s="128"/>
      <c r="AJ418" s="128"/>
      <c r="AK418" s="128"/>
      <c r="AL418" s="129"/>
      <c r="AM418" s="129"/>
      <c r="AN418" s="129"/>
      <c r="AO418" s="129"/>
      <c r="AP418" s="129"/>
      <c r="AQ418" s="129"/>
      <c r="AR418" s="129"/>
      <c r="AS418" s="129"/>
    </row>
    <row r="419" spans="8:45" s="127" customFormat="1" ht="32.5">
      <c r="H419" s="127" t="s">
        <v>633</v>
      </c>
      <c r="O419" s="128"/>
      <c r="P419" s="128"/>
      <c r="Q419" s="128"/>
      <c r="R419" s="128"/>
      <c r="S419" s="128"/>
      <c r="T419" s="128"/>
      <c r="U419" s="128"/>
      <c r="V419" s="128"/>
      <c r="W419" s="128"/>
      <c r="X419" s="128"/>
      <c r="Y419" s="128"/>
      <c r="Z419" s="128"/>
      <c r="AA419" s="128"/>
      <c r="AB419" s="128"/>
      <c r="AC419" s="128"/>
      <c r="AD419" s="128"/>
      <c r="AE419" s="128"/>
      <c r="AF419" s="128"/>
      <c r="AG419" s="128"/>
      <c r="AH419" s="128"/>
      <c r="AI419" s="128"/>
      <c r="AJ419" s="128"/>
      <c r="AK419" s="128"/>
      <c r="AL419" s="129"/>
      <c r="AM419" s="129"/>
      <c r="AN419" s="129"/>
      <c r="AO419" s="129"/>
      <c r="AP419" s="129"/>
      <c r="AQ419" s="129"/>
      <c r="AR419" s="129"/>
      <c r="AS419" s="129"/>
    </row>
    <row r="420" spans="8:45" s="127" customFormat="1" ht="32.5">
      <c r="H420" s="127" t="s">
        <v>634</v>
      </c>
      <c r="O420" s="128"/>
      <c r="P420" s="128"/>
      <c r="Q420" s="128"/>
      <c r="R420" s="128"/>
      <c r="S420" s="128"/>
      <c r="T420" s="128"/>
      <c r="U420" s="128"/>
      <c r="V420" s="128"/>
      <c r="W420" s="128"/>
      <c r="X420" s="128"/>
      <c r="Y420" s="128"/>
      <c r="Z420" s="128"/>
      <c r="AA420" s="128"/>
      <c r="AB420" s="128"/>
      <c r="AC420" s="128"/>
      <c r="AD420" s="128"/>
      <c r="AE420" s="128"/>
      <c r="AF420" s="128"/>
      <c r="AG420" s="128"/>
      <c r="AH420" s="128"/>
      <c r="AI420" s="128"/>
      <c r="AJ420" s="128"/>
      <c r="AK420" s="128"/>
      <c r="AL420" s="129"/>
      <c r="AM420" s="129"/>
      <c r="AN420" s="129"/>
      <c r="AO420" s="129"/>
      <c r="AP420" s="129"/>
      <c r="AQ420" s="129"/>
      <c r="AR420" s="129"/>
      <c r="AS420" s="129"/>
    </row>
    <row r="421" spans="8:45" s="127" customFormat="1" ht="32.5">
      <c r="H421" s="127" t="s">
        <v>635</v>
      </c>
      <c r="O421" s="128"/>
      <c r="P421" s="128"/>
      <c r="Q421" s="128"/>
      <c r="R421" s="128"/>
      <c r="S421" s="128"/>
      <c r="T421" s="128"/>
      <c r="U421" s="128"/>
      <c r="V421" s="128"/>
      <c r="W421" s="128"/>
      <c r="X421" s="128"/>
      <c r="Y421" s="128"/>
      <c r="Z421" s="128"/>
      <c r="AA421" s="128"/>
      <c r="AB421" s="128"/>
      <c r="AC421" s="128"/>
      <c r="AD421" s="128"/>
      <c r="AE421" s="128"/>
      <c r="AF421" s="128"/>
      <c r="AG421" s="128"/>
      <c r="AH421" s="128"/>
      <c r="AI421" s="128"/>
      <c r="AJ421" s="128"/>
      <c r="AK421" s="128"/>
      <c r="AL421" s="129"/>
      <c r="AM421" s="129"/>
      <c r="AN421" s="129"/>
      <c r="AO421" s="129"/>
      <c r="AP421" s="129"/>
      <c r="AQ421" s="129"/>
      <c r="AR421" s="129"/>
      <c r="AS421" s="129"/>
    </row>
    <row r="422" spans="8:45" s="127" customFormat="1" ht="32.5">
      <c r="H422" s="127" t="s">
        <v>636</v>
      </c>
      <c r="O422" s="128"/>
      <c r="P422" s="128"/>
      <c r="Q422" s="128"/>
      <c r="R422" s="128"/>
      <c r="S422" s="128"/>
      <c r="T422" s="128"/>
      <c r="U422" s="128"/>
      <c r="V422" s="128"/>
      <c r="W422" s="128"/>
      <c r="X422" s="128"/>
      <c r="Y422" s="128"/>
      <c r="Z422" s="128"/>
      <c r="AA422" s="128"/>
      <c r="AB422" s="128"/>
      <c r="AC422" s="128"/>
      <c r="AD422" s="128"/>
      <c r="AE422" s="128"/>
      <c r="AF422" s="128"/>
      <c r="AG422" s="128"/>
      <c r="AH422" s="128"/>
      <c r="AI422" s="128"/>
      <c r="AJ422" s="128"/>
      <c r="AK422" s="128"/>
      <c r="AL422" s="129"/>
      <c r="AM422" s="129"/>
      <c r="AN422" s="129"/>
      <c r="AO422" s="129"/>
      <c r="AP422" s="129"/>
      <c r="AQ422" s="129"/>
      <c r="AR422" s="129"/>
      <c r="AS422" s="129"/>
    </row>
    <row r="423" spans="8:45" s="127" customFormat="1" ht="32.5">
      <c r="H423" s="127" t="s">
        <v>637</v>
      </c>
      <c r="O423" s="128"/>
      <c r="P423" s="128"/>
      <c r="Q423" s="128"/>
      <c r="R423" s="128"/>
      <c r="S423" s="128"/>
      <c r="T423" s="128"/>
      <c r="U423" s="128"/>
      <c r="V423" s="128"/>
      <c r="W423" s="128"/>
      <c r="X423" s="128"/>
      <c r="Y423" s="128"/>
      <c r="Z423" s="128"/>
      <c r="AA423" s="128"/>
      <c r="AB423" s="128"/>
      <c r="AC423" s="128"/>
      <c r="AD423" s="128"/>
      <c r="AE423" s="128"/>
      <c r="AF423" s="128"/>
      <c r="AG423" s="128"/>
      <c r="AH423" s="128"/>
      <c r="AI423" s="128"/>
      <c r="AJ423" s="128"/>
      <c r="AK423" s="128"/>
      <c r="AL423" s="129"/>
      <c r="AM423" s="129"/>
      <c r="AN423" s="129"/>
      <c r="AO423" s="129"/>
      <c r="AP423" s="129"/>
      <c r="AQ423" s="129"/>
      <c r="AR423" s="129"/>
      <c r="AS423" s="129"/>
    </row>
    <row r="424" spans="8:45" s="127" customFormat="1" ht="32.5">
      <c r="H424" s="127" t="s">
        <v>638</v>
      </c>
      <c r="O424" s="128"/>
      <c r="P424" s="128"/>
      <c r="Q424" s="128"/>
      <c r="R424" s="128"/>
      <c r="S424" s="128"/>
      <c r="T424" s="128"/>
      <c r="U424" s="128"/>
      <c r="V424" s="128"/>
      <c r="W424" s="128"/>
      <c r="X424" s="128"/>
      <c r="Y424" s="128"/>
      <c r="Z424" s="128"/>
      <c r="AA424" s="128"/>
      <c r="AB424" s="128"/>
      <c r="AC424" s="128"/>
      <c r="AD424" s="128"/>
      <c r="AE424" s="128"/>
      <c r="AF424" s="128"/>
      <c r="AG424" s="128"/>
      <c r="AH424" s="128"/>
      <c r="AI424" s="128"/>
      <c r="AJ424" s="128"/>
      <c r="AK424" s="128"/>
      <c r="AL424" s="129"/>
      <c r="AM424" s="129"/>
      <c r="AN424" s="129"/>
      <c r="AO424" s="129"/>
      <c r="AP424" s="129"/>
      <c r="AQ424" s="129"/>
      <c r="AR424" s="129"/>
      <c r="AS424" s="129"/>
    </row>
    <row r="425" spans="8:45" s="127" customFormat="1" ht="32.5">
      <c r="H425" s="127" t="s">
        <v>639</v>
      </c>
      <c r="O425" s="128"/>
      <c r="P425" s="128"/>
      <c r="Q425" s="128"/>
      <c r="R425" s="128"/>
      <c r="S425" s="128"/>
      <c r="T425" s="128"/>
      <c r="U425" s="128"/>
      <c r="V425" s="128"/>
      <c r="W425" s="128"/>
      <c r="X425" s="128"/>
      <c r="Y425" s="128"/>
      <c r="Z425" s="128"/>
      <c r="AA425" s="128"/>
      <c r="AB425" s="128"/>
      <c r="AC425" s="128"/>
      <c r="AD425" s="128"/>
      <c r="AE425" s="128"/>
      <c r="AF425" s="128"/>
      <c r="AG425" s="128"/>
      <c r="AH425" s="128"/>
      <c r="AI425" s="128"/>
      <c r="AJ425" s="128"/>
      <c r="AK425" s="128"/>
      <c r="AL425" s="129"/>
      <c r="AM425" s="129"/>
      <c r="AN425" s="129"/>
      <c r="AO425" s="129"/>
      <c r="AP425" s="129"/>
      <c r="AQ425" s="129"/>
      <c r="AR425" s="129"/>
      <c r="AS425" s="129"/>
    </row>
    <row r="426" spans="8:45" s="127" customFormat="1" ht="32.5">
      <c r="H426" s="127" t="s">
        <v>640</v>
      </c>
      <c r="O426" s="128"/>
      <c r="P426" s="128"/>
      <c r="Q426" s="128"/>
      <c r="R426" s="128"/>
      <c r="S426" s="128"/>
      <c r="T426" s="128"/>
      <c r="U426" s="128"/>
      <c r="V426" s="128"/>
      <c r="W426" s="128"/>
      <c r="X426" s="128"/>
      <c r="Y426" s="128"/>
      <c r="Z426" s="128"/>
      <c r="AA426" s="128"/>
      <c r="AB426" s="128"/>
      <c r="AC426" s="128"/>
      <c r="AD426" s="128"/>
      <c r="AE426" s="128"/>
      <c r="AF426" s="128"/>
      <c r="AG426" s="128"/>
      <c r="AH426" s="128"/>
      <c r="AI426" s="128"/>
      <c r="AJ426" s="128"/>
      <c r="AK426" s="128"/>
      <c r="AL426" s="129"/>
      <c r="AM426" s="129"/>
      <c r="AN426" s="129"/>
      <c r="AO426" s="129"/>
      <c r="AP426" s="129"/>
      <c r="AQ426" s="129"/>
      <c r="AR426" s="129"/>
      <c r="AS426" s="129"/>
    </row>
    <row r="427" spans="8:45" s="127" customFormat="1" ht="32.5">
      <c r="H427" s="127" t="s">
        <v>641</v>
      </c>
      <c r="O427" s="128"/>
      <c r="P427" s="128"/>
      <c r="Q427" s="128"/>
      <c r="R427" s="128"/>
      <c r="S427" s="128"/>
      <c r="T427" s="128"/>
      <c r="U427" s="128"/>
      <c r="V427" s="128"/>
      <c r="W427" s="128"/>
      <c r="X427" s="128"/>
      <c r="Y427" s="128"/>
      <c r="Z427" s="128"/>
      <c r="AA427" s="128"/>
      <c r="AB427" s="128"/>
      <c r="AC427" s="128"/>
      <c r="AD427" s="128"/>
      <c r="AE427" s="128"/>
      <c r="AF427" s="128"/>
      <c r="AG427" s="128"/>
      <c r="AH427" s="128"/>
      <c r="AI427" s="128"/>
      <c r="AJ427" s="128"/>
      <c r="AK427" s="128"/>
      <c r="AL427" s="129"/>
      <c r="AM427" s="129"/>
      <c r="AN427" s="129"/>
      <c r="AO427" s="129"/>
      <c r="AP427" s="129"/>
      <c r="AQ427" s="129"/>
      <c r="AR427" s="129"/>
      <c r="AS427" s="129"/>
    </row>
    <row r="428" spans="8:45" s="127" customFormat="1" ht="32.5">
      <c r="H428" s="127" t="s">
        <v>642</v>
      </c>
      <c r="O428" s="128"/>
      <c r="P428" s="128"/>
      <c r="Q428" s="128"/>
      <c r="R428" s="128"/>
      <c r="S428" s="128"/>
      <c r="T428" s="128"/>
      <c r="U428" s="128"/>
      <c r="V428" s="128"/>
      <c r="W428" s="128"/>
      <c r="X428" s="128"/>
      <c r="Y428" s="128"/>
      <c r="Z428" s="128"/>
      <c r="AA428" s="128"/>
      <c r="AB428" s="128"/>
      <c r="AC428" s="128"/>
      <c r="AD428" s="128"/>
      <c r="AE428" s="128"/>
      <c r="AF428" s="128"/>
      <c r="AG428" s="128"/>
      <c r="AH428" s="128"/>
      <c r="AI428" s="128"/>
      <c r="AJ428" s="128"/>
      <c r="AK428" s="128"/>
      <c r="AL428" s="129"/>
      <c r="AM428" s="129"/>
      <c r="AN428" s="129"/>
      <c r="AO428" s="129"/>
      <c r="AP428" s="129"/>
      <c r="AQ428" s="129"/>
      <c r="AR428" s="129"/>
      <c r="AS428" s="129"/>
    </row>
    <row r="429" spans="8:45" s="127" customFormat="1" ht="32.5">
      <c r="H429" s="127" t="s">
        <v>643</v>
      </c>
      <c r="O429" s="128"/>
      <c r="P429" s="128"/>
      <c r="Q429" s="128"/>
      <c r="R429" s="128"/>
      <c r="S429" s="128"/>
      <c r="T429" s="128"/>
      <c r="U429" s="128"/>
      <c r="V429" s="128"/>
      <c r="W429" s="128"/>
      <c r="X429" s="128"/>
      <c r="Y429" s="128"/>
      <c r="Z429" s="128"/>
      <c r="AA429" s="128"/>
      <c r="AB429" s="128"/>
      <c r="AC429" s="128"/>
      <c r="AD429" s="128"/>
      <c r="AE429" s="128"/>
      <c r="AF429" s="128"/>
      <c r="AG429" s="128"/>
      <c r="AH429" s="128"/>
      <c r="AI429" s="128"/>
      <c r="AJ429" s="128"/>
      <c r="AK429" s="128"/>
      <c r="AL429" s="129"/>
      <c r="AM429" s="129"/>
      <c r="AN429" s="129"/>
      <c r="AO429" s="129"/>
      <c r="AP429" s="129"/>
      <c r="AQ429" s="129"/>
      <c r="AR429" s="129"/>
      <c r="AS429" s="129"/>
    </row>
    <row r="430" spans="8:45" s="127" customFormat="1" ht="32.5">
      <c r="H430" s="127" t="s">
        <v>644</v>
      </c>
      <c r="O430" s="128"/>
      <c r="P430" s="128"/>
      <c r="Q430" s="128"/>
      <c r="R430" s="128"/>
      <c r="S430" s="128"/>
      <c r="T430" s="128"/>
      <c r="U430" s="128"/>
      <c r="V430" s="128"/>
      <c r="W430" s="128"/>
      <c r="X430" s="128"/>
      <c r="Y430" s="128"/>
      <c r="Z430" s="128"/>
      <c r="AA430" s="128"/>
      <c r="AB430" s="128"/>
      <c r="AC430" s="128"/>
      <c r="AD430" s="128"/>
      <c r="AE430" s="128"/>
      <c r="AF430" s="128"/>
      <c r="AG430" s="128"/>
      <c r="AH430" s="128"/>
      <c r="AI430" s="128"/>
      <c r="AJ430" s="128"/>
      <c r="AK430" s="128"/>
      <c r="AL430" s="129"/>
      <c r="AM430" s="129"/>
      <c r="AN430" s="129"/>
      <c r="AO430" s="129"/>
      <c r="AP430" s="129"/>
      <c r="AQ430" s="129"/>
      <c r="AR430" s="129"/>
      <c r="AS430" s="129"/>
    </row>
    <row r="431" spans="8:45" s="127" customFormat="1" ht="32.5">
      <c r="H431" s="127" t="s">
        <v>645</v>
      </c>
      <c r="O431" s="128"/>
      <c r="P431" s="128"/>
      <c r="Q431" s="128"/>
      <c r="R431" s="128"/>
      <c r="S431" s="128"/>
      <c r="T431" s="128"/>
      <c r="U431" s="128"/>
      <c r="V431" s="128"/>
      <c r="W431" s="128"/>
      <c r="X431" s="128"/>
      <c r="Y431" s="128"/>
      <c r="Z431" s="128"/>
      <c r="AA431" s="128"/>
      <c r="AB431" s="128"/>
      <c r="AC431" s="128"/>
      <c r="AD431" s="128"/>
      <c r="AE431" s="128"/>
      <c r="AF431" s="128"/>
      <c r="AG431" s="128"/>
      <c r="AH431" s="128"/>
      <c r="AI431" s="128"/>
      <c r="AJ431" s="128"/>
      <c r="AK431" s="128"/>
      <c r="AL431" s="129"/>
      <c r="AM431" s="129"/>
      <c r="AN431" s="129"/>
      <c r="AO431" s="129"/>
      <c r="AP431" s="129"/>
      <c r="AQ431" s="129"/>
      <c r="AR431" s="129"/>
      <c r="AS431" s="129"/>
    </row>
    <row r="432" spans="8:45" s="127" customFormat="1" ht="32.5">
      <c r="H432" s="127" t="s">
        <v>646</v>
      </c>
      <c r="O432" s="128"/>
      <c r="P432" s="128"/>
      <c r="Q432" s="128"/>
      <c r="R432" s="128"/>
      <c r="S432" s="128"/>
      <c r="T432" s="128"/>
      <c r="U432" s="128"/>
      <c r="V432" s="128"/>
      <c r="W432" s="128"/>
      <c r="X432" s="128"/>
      <c r="Y432" s="128"/>
      <c r="Z432" s="128"/>
      <c r="AA432" s="128"/>
      <c r="AB432" s="128"/>
      <c r="AC432" s="128"/>
      <c r="AD432" s="128"/>
      <c r="AE432" s="128"/>
      <c r="AF432" s="128"/>
      <c r="AG432" s="128"/>
      <c r="AH432" s="128"/>
      <c r="AI432" s="128"/>
      <c r="AJ432" s="128"/>
      <c r="AK432" s="128"/>
      <c r="AL432" s="129"/>
      <c r="AM432" s="129"/>
      <c r="AN432" s="129"/>
      <c r="AO432" s="129"/>
      <c r="AP432" s="129"/>
      <c r="AQ432" s="129"/>
      <c r="AR432" s="129"/>
      <c r="AS432" s="129"/>
    </row>
    <row r="433" spans="8:45" s="127" customFormat="1" ht="32.5">
      <c r="H433" s="127" t="s">
        <v>647</v>
      </c>
      <c r="O433" s="128"/>
      <c r="P433" s="128"/>
      <c r="Q433" s="128"/>
      <c r="R433" s="128"/>
      <c r="S433" s="128"/>
      <c r="T433" s="128"/>
      <c r="U433" s="128"/>
      <c r="V433" s="128"/>
      <c r="W433" s="128"/>
      <c r="X433" s="128"/>
      <c r="Y433" s="128"/>
      <c r="Z433" s="128"/>
      <c r="AA433" s="128"/>
      <c r="AB433" s="128"/>
      <c r="AC433" s="128"/>
      <c r="AD433" s="128"/>
      <c r="AE433" s="128"/>
      <c r="AF433" s="128"/>
      <c r="AG433" s="128"/>
      <c r="AH433" s="128"/>
      <c r="AI433" s="128"/>
      <c r="AJ433" s="128"/>
      <c r="AK433" s="128"/>
      <c r="AL433" s="129"/>
      <c r="AM433" s="129"/>
      <c r="AN433" s="129"/>
      <c r="AO433" s="129"/>
      <c r="AP433" s="129"/>
      <c r="AQ433" s="129"/>
      <c r="AR433" s="129"/>
      <c r="AS433" s="129"/>
    </row>
    <row r="434" spans="8:45" s="127" customFormat="1" ht="32.5">
      <c r="H434" s="127" t="s">
        <v>648</v>
      </c>
      <c r="O434" s="128"/>
      <c r="P434" s="128"/>
      <c r="Q434" s="128"/>
      <c r="R434" s="128"/>
      <c r="S434" s="128"/>
      <c r="T434" s="128"/>
      <c r="U434" s="128"/>
      <c r="V434" s="128"/>
      <c r="W434" s="128"/>
      <c r="X434" s="128"/>
      <c r="Y434" s="128"/>
      <c r="Z434" s="128"/>
      <c r="AA434" s="128"/>
      <c r="AB434" s="128"/>
      <c r="AC434" s="128"/>
      <c r="AD434" s="128"/>
      <c r="AE434" s="128"/>
      <c r="AF434" s="128"/>
      <c r="AG434" s="128"/>
      <c r="AH434" s="128"/>
      <c r="AI434" s="128"/>
      <c r="AJ434" s="128"/>
      <c r="AK434" s="128"/>
      <c r="AL434" s="129"/>
      <c r="AM434" s="129"/>
      <c r="AN434" s="129"/>
      <c r="AO434" s="129"/>
      <c r="AP434" s="129"/>
      <c r="AQ434" s="129"/>
      <c r="AR434" s="129"/>
      <c r="AS434" s="129"/>
    </row>
    <row r="435" spans="8:45" s="127" customFormat="1" ht="32.5">
      <c r="H435" s="127" t="s">
        <v>649</v>
      </c>
      <c r="O435" s="128"/>
      <c r="P435" s="128"/>
      <c r="Q435" s="128"/>
      <c r="R435" s="128"/>
      <c r="S435" s="128"/>
      <c r="T435" s="128"/>
      <c r="U435" s="128"/>
      <c r="V435" s="128"/>
      <c r="W435" s="128"/>
      <c r="X435" s="128"/>
      <c r="Y435" s="128"/>
      <c r="Z435" s="128"/>
      <c r="AA435" s="128"/>
      <c r="AB435" s="128"/>
      <c r="AC435" s="128"/>
      <c r="AD435" s="128"/>
      <c r="AE435" s="128"/>
      <c r="AF435" s="128"/>
      <c r="AG435" s="128"/>
      <c r="AH435" s="128"/>
      <c r="AI435" s="128"/>
      <c r="AJ435" s="128"/>
      <c r="AK435" s="128"/>
      <c r="AL435" s="129"/>
      <c r="AM435" s="129"/>
      <c r="AN435" s="129"/>
      <c r="AO435" s="129"/>
      <c r="AP435" s="129"/>
      <c r="AQ435" s="129"/>
      <c r="AR435" s="129"/>
      <c r="AS435" s="129"/>
    </row>
    <row r="436" spans="8:45" s="127" customFormat="1" ht="32.5">
      <c r="H436" s="127" t="s">
        <v>650</v>
      </c>
      <c r="O436" s="128"/>
      <c r="P436" s="128"/>
      <c r="Q436" s="128"/>
      <c r="R436" s="128"/>
      <c r="S436" s="128"/>
      <c r="T436" s="128"/>
      <c r="U436" s="128"/>
      <c r="V436" s="128"/>
      <c r="W436" s="128"/>
      <c r="X436" s="128"/>
      <c r="Y436" s="128"/>
      <c r="Z436" s="128"/>
      <c r="AA436" s="128"/>
      <c r="AB436" s="128"/>
      <c r="AC436" s="128"/>
      <c r="AD436" s="128"/>
      <c r="AE436" s="128"/>
      <c r="AF436" s="128"/>
      <c r="AG436" s="128"/>
      <c r="AH436" s="128"/>
      <c r="AI436" s="128"/>
      <c r="AJ436" s="128"/>
      <c r="AK436" s="128"/>
      <c r="AL436" s="129"/>
      <c r="AM436" s="129"/>
      <c r="AN436" s="129"/>
      <c r="AO436" s="129"/>
      <c r="AP436" s="129"/>
      <c r="AQ436" s="129"/>
      <c r="AR436" s="129"/>
      <c r="AS436" s="129"/>
    </row>
    <row r="437" spans="8:45" s="127" customFormat="1" ht="32.5">
      <c r="H437" s="127" t="s">
        <v>651</v>
      </c>
      <c r="O437" s="128"/>
      <c r="P437" s="128"/>
      <c r="Q437" s="128"/>
      <c r="R437" s="128"/>
      <c r="S437" s="128"/>
      <c r="T437" s="128"/>
      <c r="U437" s="128"/>
      <c r="V437" s="128"/>
      <c r="W437" s="128"/>
      <c r="X437" s="128"/>
      <c r="Y437" s="128"/>
      <c r="Z437" s="128"/>
      <c r="AA437" s="128"/>
      <c r="AB437" s="128"/>
      <c r="AC437" s="128"/>
      <c r="AD437" s="128"/>
      <c r="AE437" s="128"/>
      <c r="AF437" s="128"/>
      <c r="AG437" s="128"/>
      <c r="AH437" s="128"/>
      <c r="AI437" s="128"/>
      <c r="AJ437" s="128"/>
      <c r="AK437" s="128"/>
      <c r="AL437" s="129"/>
      <c r="AM437" s="129"/>
      <c r="AN437" s="129"/>
      <c r="AO437" s="129"/>
      <c r="AP437" s="129"/>
      <c r="AQ437" s="129"/>
      <c r="AR437" s="129"/>
      <c r="AS437" s="129"/>
    </row>
    <row r="438" spans="8:45" s="127" customFormat="1" ht="32.5">
      <c r="H438" s="127" t="s">
        <v>652</v>
      </c>
      <c r="O438" s="128"/>
      <c r="P438" s="128"/>
      <c r="Q438" s="128"/>
      <c r="R438" s="128"/>
      <c r="S438" s="128"/>
      <c r="T438" s="128"/>
      <c r="U438" s="128"/>
      <c r="V438" s="128"/>
      <c r="W438" s="128"/>
      <c r="X438" s="128"/>
      <c r="Y438" s="128"/>
      <c r="Z438" s="128"/>
      <c r="AA438" s="128"/>
      <c r="AB438" s="128"/>
      <c r="AC438" s="128"/>
      <c r="AD438" s="128"/>
      <c r="AE438" s="128"/>
      <c r="AF438" s="128"/>
      <c r="AG438" s="128"/>
      <c r="AH438" s="128"/>
      <c r="AI438" s="128"/>
      <c r="AJ438" s="128"/>
      <c r="AK438" s="128"/>
      <c r="AL438" s="129"/>
      <c r="AM438" s="129"/>
      <c r="AN438" s="129"/>
      <c r="AO438" s="129"/>
      <c r="AP438" s="129"/>
      <c r="AQ438" s="129"/>
      <c r="AR438" s="129"/>
      <c r="AS438" s="129"/>
    </row>
    <row r="439" spans="8:45" s="127" customFormat="1" ht="32.5">
      <c r="H439" s="127" t="s">
        <v>653</v>
      </c>
      <c r="O439" s="128"/>
      <c r="P439" s="128"/>
      <c r="Q439" s="128"/>
      <c r="R439" s="128"/>
      <c r="S439" s="128"/>
      <c r="T439" s="128"/>
      <c r="U439" s="128"/>
      <c r="V439" s="128"/>
      <c r="W439" s="128"/>
      <c r="X439" s="128"/>
      <c r="Y439" s="128"/>
      <c r="Z439" s="128"/>
      <c r="AA439" s="128"/>
      <c r="AB439" s="128"/>
      <c r="AC439" s="128"/>
      <c r="AD439" s="128"/>
      <c r="AE439" s="128"/>
      <c r="AF439" s="128"/>
      <c r="AG439" s="128"/>
      <c r="AH439" s="128"/>
      <c r="AI439" s="128"/>
      <c r="AJ439" s="128"/>
      <c r="AK439" s="128"/>
      <c r="AL439" s="129"/>
      <c r="AM439" s="129"/>
      <c r="AN439" s="129"/>
      <c r="AO439" s="129"/>
      <c r="AP439" s="129"/>
      <c r="AQ439" s="129"/>
      <c r="AR439" s="129"/>
      <c r="AS439" s="129"/>
    </row>
    <row r="440" spans="8:45" s="127" customFormat="1" ht="32.5">
      <c r="H440" s="127" t="s">
        <v>654</v>
      </c>
      <c r="O440" s="128"/>
      <c r="P440" s="128"/>
      <c r="Q440" s="128"/>
      <c r="R440" s="128"/>
      <c r="S440" s="128"/>
      <c r="T440" s="128"/>
      <c r="U440" s="128"/>
      <c r="V440" s="128"/>
      <c r="W440" s="128"/>
      <c r="X440" s="128"/>
      <c r="Y440" s="128"/>
      <c r="Z440" s="128"/>
      <c r="AA440" s="128"/>
      <c r="AB440" s="128"/>
      <c r="AC440" s="128"/>
      <c r="AD440" s="128"/>
      <c r="AE440" s="128"/>
      <c r="AF440" s="128"/>
      <c r="AG440" s="128"/>
      <c r="AH440" s="128"/>
      <c r="AI440" s="128"/>
      <c r="AJ440" s="128"/>
      <c r="AK440" s="128"/>
      <c r="AL440" s="129"/>
      <c r="AM440" s="129"/>
      <c r="AN440" s="129"/>
      <c r="AO440" s="129"/>
      <c r="AP440" s="129"/>
      <c r="AQ440" s="129"/>
      <c r="AR440" s="129"/>
      <c r="AS440" s="129"/>
    </row>
    <row r="441" spans="8:45" s="127" customFormat="1" ht="32.5">
      <c r="H441" s="127" t="s">
        <v>655</v>
      </c>
      <c r="O441" s="128"/>
      <c r="P441" s="128"/>
      <c r="Q441" s="128"/>
      <c r="R441" s="128"/>
      <c r="S441" s="128"/>
      <c r="T441" s="128"/>
      <c r="U441" s="128"/>
      <c r="V441" s="128"/>
      <c r="W441" s="128"/>
      <c r="X441" s="128"/>
      <c r="Y441" s="128"/>
      <c r="Z441" s="128"/>
      <c r="AA441" s="128"/>
      <c r="AB441" s="128"/>
      <c r="AC441" s="128"/>
      <c r="AD441" s="128"/>
      <c r="AE441" s="128"/>
      <c r="AF441" s="128"/>
      <c r="AG441" s="128"/>
      <c r="AH441" s="128"/>
      <c r="AI441" s="128"/>
      <c r="AJ441" s="128"/>
      <c r="AK441" s="128"/>
      <c r="AL441" s="129"/>
      <c r="AM441" s="129"/>
      <c r="AN441" s="129"/>
      <c r="AO441" s="129"/>
      <c r="AP441" s="129"/>
      <c r="AQ441" s="129"/>
      <c r="AR441" s="129"/>
      <c r="AS441" s="129"/>
    </row>
    <row r="442" spans="8:45" s="127" customFormat="1" ht="32.5">
      <c r="H442" s="127" t="s">
        <v>656</v>
      </c>
      <c r="O442" s="128"/>
      <c r="P442" s="128"/>
      <c r="Q442" s="128"/>
      <c r="R442" s="128"/>
      <c r="S442" s="128"/>
      <c r="T442" s="128"/>
      <c r="U442" s="128"/>
      <c r="V442" s="128"/>
      <c r="W442" s="128"/>
      <c r="X442" s="128"/>
      <c r="Y442" s="128"/>
      <c r="Z442" s="128"/>
      <c r="AA442" s="128"/>
      <c r="AB442" s="128"/>
      <c r="AC442" s="128"/>
      <c r="AD442" s="128"/>
      <c r="AE442" s="128"/>
      <c r="AF442" s="128"/>
      <c r="AG442" s="128"/>
      <c r="AH442" s="128"/>
      <c r="AI442" s="128"/>
      <c r="AJ442" s="128"/>
      <c r="AK442" s="128"/>
      <c r="AL442" s="129"/>
      <c r="AM442" s="129"/>
      <c r="AN442" s="129"/>
      <c r="AO442" s="129"/>
      <c r="AP442" s="129"/>
      <c r="AQ442" s="129"/>
      <c r="AR442" s="129"/>
      <c r="AS442" s="129"/>
    </row>
    <row r="443" spans="8:45" s="127" customFormat="1" ht="32.5">
      <c r="H443" s="127" t="s">
        <v>657</v>
      </c>
      <c r="O443" s="128"/>
      <c r="P443" s="128"/>
      <c r="Q443" s="128"/>
      <c r="R443" s="128"/>
      <c r="S443" s="128"/>
      <c r="T443" s="128"/>
      <c r="U443" s="128"/>
      <c r="V443" s="128"/>
      <c r="W443" s="128"/>
      <c r="X443" s="128"/>
      <c r="Y443" s="128"/>
      <c r="Z443" s="128"/>
      <c r="AA443" s="128"/>
      <c r="AB443" s="128"/>
      <c r="AC443" s="128"/>
      <c r="AD443" s="128"/>
      <c r="AE443" s="128"/>
      <c r="AF443" s="128"/>
      <c r="AG443" s="128"/>
      <c r="AH443" s="128"/>
      <c r="AI443" s="128"/>
      <c r="AJ443" s="128"/>
      <c r="AK443" s="128"/>
      <c r="AL443" s="129"/>
      <c r="AM443" s="129"/>
      <c r="AN443" s="129"/>
      <c r="AO443" s="129"/>
      <c r="AP443" s="129"/>
      <c r="AQ443" s="129"/>
      <c r="AR443" s="129"/>
      <c r="AS443" s="129"/>
    </row>
    <row r="444" spans="8:45" s="127" customFormat="1" ht="32.5">
      <c r="H444" s="127" t="s">
        <v>658</v>
      </c>
      <c r="O444" s="128"/>
      <c r="P444" s="128"/>
      <c r="Q444" s="128"/>
      <c r="R444" s="128"/>
      <c r="S444" s="128"/>
      <c r="T444" s="128"/>
      <c r="U444" s="128"/>
      <c r="V444" s="128"/>
      <c r="W444" s="128"/>
      <c r="X444" s="128"/>
      <c r="Y444" s="128"/>
      <c r="Z444" s="128"/>
      <c r="AA444" s="128"/>
      <c r="AB444" s="128"/>
      <c r="AC444" s="128"/>
      <c r="AD444" s="128"/>
      <c r="AE444" s="128"/>
      <c r="AF444" s="128"/>
      <c r="AG444" s="128"/>
      <c r="AH444" s="128"/>
      <c r="AI444" s="128"/>
      <c r="AJ444" s="128"/>
      <c r="AK444" s="128"/>
      <c r="AL444" s="129"/>
      <c r="AM444" s="129"/>
      <c r="AN444" s="129"/>
      <c r="AO444" s="129"/>
      <c r="AP444" s="129"/>
      <c r="AQ444" s="129"/>
      <c r="AR444" s="129"/>
      <c r="AS444" s="129"/>
    </row>
    <row r="445" spans="8:45" s="127" customFormat="1" ht="32.5">
      <c r="H445" s="127" t="s">
        <v>659</v>
      </c>
      <c r="O445" s="128"/>
      <c r="P445" s="128"/>
      <c r="Q445" s="128"/>
      <c r="R445" s="128"/>
      <c r="S445" s="128"/>
      <c r="T445" s="128"/>
      <c r="U445" s="128"/>
      <c r="V445" s="128"/>
      <c r="W445" s="128"/>
      <c r="X445" s="128"/>
      <c r="Y445" s="128"/>
      <c r="Z445" s="128"/>
      <c r="AA445" s="128"/>
      <c r="AB445" s="128"/>
      <c r="AC445" s="128"/>
      <c r="AD445" s="128"/>
      <c r="AE445" s="128"/>
      <c r="AF445" s="128"/>
      <c r="AG445" s="128"/>
      <c r="AH445" s="128"/>
      <c r="AI445" s="128"/>
      <c r="AJ445" s="128"/>
      <c r="AK445" s="128"/>
      <c r="AL445" s="129"/>
      <c r="AM445" s="129"/>
      <c r="AN445" s="129"/>
      <c r="AO445" s="129"/>
      <c r="AP445" s="129"/>
      <c r="AQ445" s="129"/>
      <c r="AR445" s="129"/>
      <c r="AS445" s="129"/>
    </row>
    <row r="446" spans="8:45" s="127" customFormat="1" ht="32.5">
      <c r="O446" s="128"/>
      <c r="P446" s="128"/>
      <c r="Q446" s="128"/>
      <c r="R446" s="128"/>
      <c r="S446" s="128"/>
      <c r="T446" s="128"/>
      <c r="U446" s="128"/>
      <c r="V446" s="128"/>
      <c r="W446" s="128"/>
      <c r="X446" s="128"/>
      <c r="Y446" s="128"/>
      <c r="Z446" s="128"/>
      <c r="AA446" s="128"/>
      <c r="AB446" s="128"/>
      <c r="AC446" s="128"/>
      <c r="AD446" s="128"/>
      <c r="AE446" s="128"/>
      <c r="AF446" s="128"/>
      <c r="AG446" s="128"/>
      <c r="AH446" s="128"/>
      <c r="AI446" s="128"/>
      <c r="AJ446" s="128"/>
      <c r="AK446" s="128"/>
      <c r="AL446" s="129"/>
      <c r="AM446" s="129"/>
      <c r="AN446" s="129"/>
      <c r="AO446" s="129"/>
      <c r="AP446" s="129"/>
      <c r="AQ446" s="129"/>
      <c r="AR446" s="129"/>
      <c r="AS446" s="129"/>
    </row>
    <row r="447" spans="8:45" s="127" customFormat="1" ht="32.5">
      <c r="O447" s="128"/>
      <c r="P447" s="128"/>
      <c r="Q447" s="128"/>
      <c r="R447" s="128"/>
      <c r="S447" s="128"/>
      <c r="T447" s="128"/>
      <c r="U447" s="128"/>
      <c r="V447" s="128"/>
      <c r="W447" s="128"/>
      <c r="X447" s="128"/>
      <c r="Y447" s="128"/>
      <c r="Z447" s="128"/>
      <c r="AA447" s="128"/>
      <c r="AB447" s="128"/>
      <c r="AC447" s="128"/>
      <c r="AD447" s="128"/>
      <c r="AE447" s="128"/>
      <c r="AF447" s="128"/>
      <c r="AG447" s="128"/>
      <c r="AH447" s="128"/>
      <c r="AI447" s="128"/>
      <c r="AJ447" s="128"/>
      <c r="AK447" s="128"/>
      <c r="AL447" s="129"/>
      <c r="AM447" s="129"/>
      <c r="AN447" s="129"/>
      <c r="AO447" s="129"/>
      <c r="AP447" s="129"/>
      <c r="AQ447" s="129"/>
      <c r="AR447" s="129"/>
      <c r="AS447" s="129"/>
    </row>
    <row r="448" spans="8:45" s="127" customFormat="1" ht="32.5">
      <c r="O448" s="128"/>
      <c r="P448" s="128"/>
      <c r="Q448" s="128"/>
      <c r="R448" s="128"/>
      <c r="S448" s="128"/>
      <c r="T448" s="128"/>
      <c r="U448" s="128"/>
      <c r="V448" s="128"/>
      <c r="W448" s="128"/>
      <c r="X448" s="128"/>
      <c r="Y448" s="128"/>
      <c r="Z448" s="128"/>
      <c r="AA448" s="128"/>
      <c r="AB448" s="128"/>
      <c r="AC448" s="128"/>
      <c r="AD448" s="128"/>
      <c r="AE448" s="128"/>
      <c r="AF448" s="128"/>
      <c r="AG448" s="128"/>
      <c r="AH448" s="128"/>
      <c r="AI448" s="128"/>
      <c r="AJ448" s="128"/>
      <c r="AK448" s="128"/>
      <c r="AL448" s="129"/>
      <c r="AM448" s="129"/>
      <c r="AN448" s="129"/>
      <c r="AO448" s="129"/>
      <c r="AP448" s="129"/>
      <c r="AQ448" s="129"/>
      <c r="AR448" s="129"/>
      <c r="AS448" s="129"/>
    </row>
    <row r="449" spans="15:45" s="127" customFormat="1" ht="32.5">
      <c r="O449" s="128"/>
      <c r="P449" s="128"/>
      <c r="Q449" s="128"/>
      <c r="R449" s="128"/>
      <c r="S449" s="128"/>
      <c r="T449" s="128"/>
      <c r="U449" s="128"/>
      <c r="V449" s="128"/>
      <c r="W449" s="128"/>
      <c r="X449" s="128"/>
      <c r="Y449" s="128"/>
      <c r="Z449" s="128"/>
      <c r="AA449" s="128"/>
      <c r="AB449" s="128"/>
      <c r="AC449" s="128"/>
      <c r="AD449" s="128"/>
      <c r="AE449" s="128"/>
      <c r="AF449" s="128"/>
      <c r="AG449" s="128"/>
      <c r="AH449" s="128"/>
      <c r="AI449" s="128"/>
      <c r="AJ449" s="128"/>
      <c r="AK449" s="128"/>
      <c r="AL449" s="129"/>
      <c r="AM449" s="129"/>
      <c r="AN449" s="129"/>
      <c r="AO449" s="129"/>
      <c r="AP449" s="129"/>
      <c r="AQ449" s="129"/>
      <c r="AR449" s="129"/>
      <c r="AS449" s="129"/>
    </row>
    <row r="450" spans="15:45" s="127" customFormat="1" ht="32.5">
      <c r="O450" s="128"/>
      <c r="P450" s="128"/>
      <c r="Q450" s="128"/>
      <c r="R450" s="128"/>
      <c r="S450" s="128"/>
      <c r="T450" s="128"/>
      <c r="U450" s="128"/>
      <c r="V450" s="128"/>
      <c r="W450" s="128"/>
      <c r="X450" s="128"/>
      <c r="Y450" s="128"/>
      <c r="Z450" s="128"/>
      <c r="AA450" s="128"/>
      <c r="AB450" s="128"/>
      <c r="AC450" s="128"/>
      <c r="AD450" s="128"/>
      <c r="AE450" s="128"/>
      <c r="AF450" s="128"/>
      <c r="AG450" s="128"/>
      <c r="AH450" s="128"/>
      <c r="AI450" s="128"/>
      <c r="AJ450" s="128"/>
      <c r="AK450" s="128"/>
      <c r="AL450" s="129"/>
      <c r="AM450" s="129"/>
      <c r="AN450" s="129"/>
      <c r="AO450" s="129"/>
      <c r="AP450" s="129"/>
      <c r="AQ450" s="129"/>
      <c r="AR450" s="129"/>
      <c r="AS450" s="129"/>
    </row>
    <row r="451" spans="15:45" s="127" customFormat="1" ht="32.5">
      <c r="O451" s="128"/>
      <c r="P451" s="128"/>
      <c r="Q451" s="128"/>
      <c r="R451" s="128"/>
      <c r="S451" s="128"/>
      <c r="T451" s="128"/>
      <c r="U451" s="128"/>
      <c r="V451" s="128"/>
      <c r="W451" s="128"/>
      <c r="X451" s="128"/>
      <c r="Y451" s="128"/>
      <c r="Z451" s="128"/>
      <c r="AA451" s="128"/>
      <c r="AB451" s="128"/>
      <c r="AC451" s="128"/>
      <c r="AD451" s="128"/>
      <c r="AE451" s="128"/>
      <c r="AF451" s="128"/>
      <c r="AG451" s="128"/>
      <c r="AH451" s="128"/>
      <c r="AI451" s="128"/>
      <c r="AJ451" s="128"/>
      <c r="AK451" s="128"/>
      <c r="AL451" s="129"/>
      <c r="AM451" s="129"/>
      <c r="AN451" s="129"/>
      <c r="AO451" s="129"/>
      <c r="AP451" s="129"/>
      <c r="AQ451" s="129"/>
      <c r="AR451" s="129"/>
      <c r="AS451" s="129"/>
    </row>
    <row r="452" spans="15:45" s="127" customFormat="1" ht="32.5">
      <c r="O452" s="128"/>
      <c r="P452" s="128"/>
      <c r="Q452" s="128"/>
      <c r="R452" s="128"/>
      <c r="S452" s="128"/>
      <c r="T452" s="128"/>
      <c r="U452" s="128"/>
      <c r="V452" s="128"/>
      <c r="W452" s="128"/>
      <c r="X452" s="128"/>
      <c r="Y452" s="128"/>
      <c r="Z452" s="128"/>
      <c r="AA452" s="128"/>
      <c r="AB452" s="128"/>
      <c r="AC452" s="128"/>
      <c r="AD452" s="128"/>
      <c r="AE452" s="128"/>
      <c r="AF452" s="128"/>
      <c r="AG452" s="128"/>
      <c r="AH452" s="128"/>
      <c r="AI452" s="128"/>
      <c r="AJ452" s="128"/>
      <c r="AK452" s="128"/>
      <c r="AL452" s="129"/>
      <c r="AM452" s="129"/>
      <c r="AN452" s="129"/>
      <c r="AO452" s="129"/>
      <c r="AP452" s="129"/>
      <c r="AQ452" s="129"/>
      <c r="AR452" s="129"/>
      <c r="AS452" s="129"/>
    </row>
    <row r="453" spans="15:45" s="127" customFormat="1" ht="32.5">
      <c r="O453" s="128"/>
      <c r="P453" s="128"/>
      <c r="Q453" s="128"/>
      <c r="R453" s="128"/>
      <c r="S453" s="128"/>
      <c r="T453" s="128"/>
      <c r="U453" s="128"/>
      <c r="V453" s="128"/>
      <c r="W453" s="128"/>
      <c r="X453" s="128"/>
      <c r="Y453" s="128"/>
      <c r="Z453" s="128"/>
      <c r="AA453" s="128"/>
      <c r="AB453" s="128"/>
      <c r="AC453" s="128"/>
      <c r="AD453" s="128"/>
      <c r="AE453" s="128"/>
      <c r="AF453" s="128"/>
      <c r="AG453" s="128"/>
      <c r="AH453" s="128"/>
      <c r="AI453" s="128"/>
      <c r="AJ453" s="128"/>
      <c r="AK453" s="128"/>
      <c r="AL453" s="129"/>
      <c r="AM453" s="129"/>
      <c r="AN453" s="129"/>
      <c r="AO453" s="129"/>
      <c r="AP453" s="129"/>
      <c r="AQ453" s="129"/>
      <c r="AR453" s="129"/>
      <c r="AS453" s="129"/>
    </row>
    <row r="454" spans="15:45" s="127" customFormat="1" ht="32.5">
      <c r="O454" s="128"/>
      <c r="P454" s="128"/>
      <c r="Q454" s="128"/>
      <c r="R454" s="128"/>
      <c r="S454" s="128"/>
      <c r="T454" s="128"/>
      <c r="U454" s="128"/>
      <c r="V454" s="128"/>
      <c r="W454" s="128"/>
      <c r="X454" s="128"/>
      <c r="Y454" s="128"/>
      <c r="Z454" s="128"/>
      <c r="AA454" s="128"/>
      <c r="AB454" s="128"/>
      <c r="AC454" s="128"/>
      <c r="AD454" s="128"/>
      <c r="AE454" s="128"/>
      <c r="AF454" s="128"/>
      <c r="AG454" s="128"/>
      <c r="AH454" s="128"/>
      <c r="AI454" s="128"/>
      <c r="AJ454" s="128"/>
      <c r="AK454" s="128"/>
      <c r="AL454" s="129"/>
      <c r="AM454" s="129"/>
      <c r="AN454" s="129"/>
      <c r="AO454" s="129"/>
      <c r="AP454" s="129"/>
      <c r="AQ454" s="129"/>
      <c r="AR454" s="129"/>
      <c r="AS454" s="129"/>
    </row>
    <row r="455" spans="15:45" s="127" customFormat="1" ht="32.5">
      <c r="O455" s="128"/>
      <c r="P455" s="128"/>
      <c r="Q455" s="128"/>
      <c r="R455" s="128"/>
      <c r="S455" s="128"/>
      <c r="T455" s="128"/>
      <c r="U455" s="128"/>
      <c r="V455" s="128"/>
      <c r="W455" s="128"/>
      <c r="X455" s="128"/>
      <c r="Y455" s="128"/>
      <c r="Z455" s="128"/>
      <c r="AA455" s="128"/>
      <c r="AB455" s="128"/>
      <c r="AC455" s="128"/>
      <c r="AD455" s="128"/>
      <c r="AE455" s="128"/>
      <c r="AF455" s="128"/>
      <c r="AG455" s="128"/>
      <c r="AH455" s="128"/>
      <c r="AI455" s="128"/>
      <c r="AJ455" s="128"/>
      <c r="AK455" s="128"/>
      <c r="AL455" s="129"/>
      <c r="AM455" s="129"/>
      <c r="AN455" s="129"/>
      <c r="AO455" s="129"/>
      <c r="AP455" s="129"/>
      <c r="AQ455" s="129"/>
      <c r="AR455" s="129"/>
      <c r="AS455" s="129"/>
    </row>
    <row r="456" spans="15:45" s="127" customFormat="1" ht="32.5">
      <c r="O456" s="128"/>
      <c r="P456" s="128"/>
      <c r="Q456" s="128"/>
      <c r="R456" s="128"/>
      <c r="S456" s="128"/>
      <c r="T456" s="128"/>
      <c r="U456" s="128"/>
      <c r="V456" s="128"/>
      <c r="W456" s="128"/>
      <c r="X456" s="128"/>
      <c r="Y456" s="128"/>
      <c r="Z456" s="128"/>
      <c r="AA456" s="128"/>
      <c r="AB456" s="128"/>
      <c r="AC456" s="128"/>
      <c r="AD456" s="128"/>
      <c r="AE456" s="128"/>
      <c r="AF456" s="128"/>
      <c r="AG456" s="128"/>
      <c r="AH456" s="128"/>
      <c r="AI456" s="128"/>
      <c r="AJ456" s="128"/>
      <c r="AK456" s="128"/>
      <c r="AL456" s="129"/>
      <c r="AM456" s="129"/>
      <c r="AN456" s="129"/>
      <c r="AO456" s="129"/>
      <c r="AP456" s="129"/>
      <c r="AQ456" s="129"/>
      <c r="AR456" s="129"/>
      <c r="AS456" s="129"/>
    </row>
    <row r="457" spans="15:45" s="127" customFormat="1" ht="32.5">
      <c r="O457" s="128"/>
      <c r="P457" s="128"/>
      <c r="Q457" s="128"/>
      <c r="R457" s="128"/>
      <c r="S457" s="128"/>
      <c r="T457" s="128"/>
      <c r="U457" s="128"/>
      <c r="V457" s="128"/>
      <c r="W457" s="128"/>
      <c r="X457" s="128"/>
      <c r="Y457" s="128"/>
      <c r="Z457" s="128"/>
      <c r="AA457" s="128"/>
      <c r="AB457" s="128"/>
      <c r="AC457" s="128"/>
      <c r="AD457" s="128"/>
      <c r="AE457" s="128"/>
      <c r="AF457" s="128"/>
      <c r="AG457" s="128"/>
      <c r="AH457" s="128"/>
      <c r="AI457" s="128"/>
      <c r="AJ457" s="128"/>
      <c r="AK457" s="128"/>
      <c r="AL457" s="129"/>
      <c r="AM457" s="129"/>
      <c r="AN457" s="129"/>
      <c r="AO457" s="129"/>
      <c r="AP457" s="129"/>
      <c r="AQ457" s="129"/>
      <c r="AR457" s="129"/>
      <c r="AS457" s="129"/>
    </row>
    <row r="458" spans="15:45" s="127" customFormat="1" ht="32.5">
      <c r="O458" s="128"/>
      <c r="P458" s="128"/>
      <c r="Q458" s="128"/>
      <c r="R458" s="128"/>
      <c r="S458" s="128"/>
      <c r="T458" s="128"/>
      <c r="U458" s="128"/>
      <c r="V458" s="128"/>
      <c r="W458" s="128"/>
      <c r="X458" s="128"/>
      <c r="Y458" s="128"/>
      <c r="Z458" s="128"/>
      <c r="AA458" s="128"/>
      <c r="AB458" s="128"/>
      <c r="AC458" s="128"/>
      <c r="AD458" s="128"/>
      <c r="AE458" s="128"/>
      <c r="AF458" s="128"/>
      <c r="AG458" s="128"/>
      <c r="AH458" s="128"/>
      <c r="AI458" s="128"/>
      <c r="AJ458" s="128"/>
      <c r="AK458" s="128"/>
      <c r="AL458" s="129"/>
      <c r="AM458" s="129"/>
      <c r="AN458" s="129"/>
      <c r="AO458" s="129"/>
      <c r="AP458" s="129"/>
      <c r="AQ458" s="129"/>
      <c r="AR458" s="129"/>
      <c r="AS458" s="129"/>
    </row>
    <row r="459" spans="15:45" s="127" customFormat="1" ht="32.5">
      <c r="O459" s="128"/>
      <c r="P459" s="128"/>
      <c r="Q459" s="128"/>
      <c r="R459" s="128"/>
      <c r="S459" s="128"/>
      <c r="T459" s="128"/>
      <c r="U459" s="128"/>
      <c r="V459" s="128"/>
      <c r="W459" s="128"/>
      <c r="X459" s="128"/>
      <c r="Y459" s="128"/>
      <c r="Z459" s="128"/>
      <c r="AA459" s="128"/>
      <c r="AB459" s="128"/>
      <c r="AC459" s="128"/>
      <c r="AD459" s="128"/>
      <c r="AE459" s="128"/>
      <c r="AF459" s="128"/>
      <c r="AG459" s="128"/>
      <c r="AH459" s="128"/>
      <c r="AI459" s="128"/>
      <c r="AJ459" s="128"/>
      <c r="AK459" s="128"/>
      <c r="AL459" s="129"/>
      <c r="AM459" s="129"/>
      <c r="AN459" s="129"/>
      <c r="AO459" s="129"/>
      <c r="AP459" s="129"/>
      <c r="AQ459" s="129"/>
      <c r="AR459" s="129"/>
      <c r="AS459" s="129"/>
    </row>
    <row r="460" spans="15:45" s="127" customFormat="1" ht="32.5">
      <c r="O460" s="128"/>
      <c r="P460" s="128"/>
      <c r="Q460" s="128"/>
      <c r="R460" s="128"/>
      <c r="S460" s="128"/>
      <c r="T460" s="128"/>
      <c r="U460" s="128"/>
      <c r="V460" s="128"/>
      <c r="W460" s="128"/>
      <c r="X460" s="128"/>
      <c r="Y460" s="128"/>
      <c r="Z460" s="128"/>
      <c r="AA460" s="128"/>
      <c r="AB460" s="128"/>
      <c r="AC460" s="128"/>
      <c r="AD460" s="128"/>
      <c r="AE460" s="128"/>
      <c r="AF460" s="128"/>
      <c r="AG460" s="128"/>
      <c r="AH460" s="128"/>
      <c r="AI460" s="128"/>
      <c r="AJ460" s="128"/>
      <c r="AK460" s="128"/>
      <c r="AL460" s="129"/>
      <c r="AM460" s="129"/>
      <c r="AN460" s="129"/>
      <c r="AO460" s="129"/>
      <c r="AP460" s="129"/>
      <c r="AQ460" s="129"/>
      <c r="AR460" s="129"/>
      <c r="AS460" s="129"/>
    </row>
    <row r="461" spans="15:45" s="127" customFormat="1" ht="32.5">
      <c r="O461" s="128"/>
      <c r="P461" s="128"/>
      <c r="Q461" s="128"/>
      <c r="R461" s="128"/>
      <c r="S461" s="128"/>
      <c r="T461" s="128"/>
      <c r="U461" s="128"/>
      <c r="V461" s="128"/>
      <c r="W461" s="128"/>
      <c r="X461" s="128"/>
      <c r="Y461" s="128"/>
      <c r="Z461" s="128"/>
      <c r="AA461" s="128"/>
      <c r="AB461" s="128"/>
      <c r="AC461" s="128"/>
      <c r="AD461" s="128"/>
      <c r="AE461" s="128"/>
      <c r="AF461" s="128"/>
      <c r="AG461" s="128"/>
      <c r="AH461" s="128"/>
      <c r="AI461" s="128"/>
      <c r="AJ461" s="128"/>
      <c r="AK461" s="128"/>
      <c r="AL461" s="129"/>
      <c r="AM461" s="129"/>
      <c r="AN461" s="129"/>
      <c r="AO461" s="129"/>
      <c r="AP461" s="129"/>
      <c r="AQ461" s="129"/>
      <c r="AR461" s="129"/>
      <c r="AS461" s="129"/>
    </row>
    <row r="462" spans="15:45" s="127" customFormat="1" ht="32.5">
      <c r="O462" s="128"/>
      <c r="P462" s="128"/>
      <c r="Q462" s="128"/>
      <c r="R462" s="128"/>
      <c r="S462" s="128"/>
      <c r="T462" s="128"/>
      <c r="U462" s="128"/>
      <c r="V462" s="128"/>
      <c r="W462" s="128"/>
      <c r="X462" s="128"/>
      <c r="Y462" s="128"/>
      <c r="Z462" s="128"/>
      <c r="AA462" s="128"/>
      <c r="AB462" s="128"/>
      <c r="AC462" s="128"/>
      <c r="AD462" s="128"/>
      <c r="AE462" s="128"/>
      <c r="AF462" s="128"/>
      <c r="AG462" s="128"/>
      <c r="AH462" s="128"/>
      <c r="AI462" s="128"/>
      <c r="AJ462" s="128"/>
      <c r="AK462" s="128"/>
      <c r="AL462" s="129"/>
      <c r="AM462" s="129"/>
      <c r="AN462" s="129"/>
      <c r="AO462" s="129"/>
      <c r="AP462" s="129"/>
      <c r="AQ462" s="129"/>
      <c r="AR462" s="129"/>
      <c r="AS462" s="129"/>
    </row>
    <row r="463" spans="15:45" s="127" customFormat="1" ht="32.5">
      <c r="O463" s="128"/>
      <c r="P463" s="128"/>
      <c r="Q463" s="128"/>
      <c r="R463" s="128"/>
      <c r="S463" s="128"/>
      <c r="T463" s="128"/>
      <c r="U463" s="128"/>
      <c r="V463" s="128"/>
      <c r="W463" s="128"/>
      <c r="X463" s="128"/>
      <c r="Y463" s="128"/>
      <c r="Z463" s="128"/>
      <c r="AA463" s="128"/>
      <c r="AB463" s="128"/>
      <c r="AC463" s="128"/>
      <c r="AD463" s="128"/>
      <c r="AE463" s="128"/>
      <c r="AF463" s="128"/>
      <c r="AG463" s="128"/>
      <c r="AH463" s="128"/>
      <c r="AI463" s="128"/>
      <c r="AJ463" s="128"/>
      <c r="AK463" s="128"/>
      <c r="AL463" s="129"/>
      <c r="AM463" s="129"/>
      <c r="AN463" s="129"/>
      <c r="AO463" s="129"/>
      <c r="AP463" s="129"/>
      <c r="AQ463" s="129"/>
      <c r="AR463" s="129"/>
      <c r="AS463" s="129"/>
    </row>
    <row r="464" spans="15:45" s="127" customFormat="1" ht="32.5">
      <c r="O464" s="128"/>
      <c r="P464" s="128"/>
      <c r="Q464" s="128"/>
      <c r="R464" s="128"/>
      <c r="S464" s="128"/>
      <c r="T464" s="128"/>
      <c r="U464" s="128"/>
      <c r="V464" s="128"/>
      <c r="W464" s="128"/>
      <c r="X464" s="128"/>
      <c r="Y464" s="128"/>
      <c r="Z464" s="128"/>
      <c r="AA464" s="128"/>
      <c r="AB464" s="128"/>
      <c r="AC464" s="128"/>
      <c r="AD464" s="128"/>
      <c r="AE464" s="128"/>
      <c r="AF464" s="128"/>
      <c r="AG464" s="128"/>
      <c r="AH464" s="128"/>
      <c r="AI464" s="128"/>
      <c r="AJ464" s="128"/>
      <c r="AK464" s="128"/>
      <c r="AL464" s="129"/>
      <c r="AM464" s="129"/>
      <c r="AN464" s="129"/>
      <c r="AO464" s="129"/>
      <c r="AP464" s="129"/>
      <c r="AQ464" s="129"/>
      <c r="AR464" s="129"/>
      <c r="AS464" s="129"/>
    </row>
    <row r="465" spans="15:45" s="127" customFormat="1" ht="32.5">
      <c r="O465" s="128"/>
      <c r="P465" s="128"/>
      <c r="Q465" s="128"/>
      <c r="R465" s="128"/>
      <c r="S465" s="128"/>
      <c r="T465" s="128"/>
      <c r="U465" s="128"/>
      <c r="V465" s="128"/>
      <c r="W465" s="128"/>
      <c r="X465" s="128"/>
      <c r="Y465" s="128"/>
      <c r="Z465" s="128"/>
      <c r="AA465" s="128"/>
      <c r="AB465" s="128"/>
      <c r="AC465" s="128"/>
      <c r="AD465" s="128"/>
      <c r="AE465" s="128"/>
      <c r="AF465" s="128"/>
      <c r="AG465" s="128"/>
      <c r="AH465" s="128"/>
      <c r="AI465" s="128"/>
      <c r="AJ465" s="128"/>
      <c r="AK465" s="128"/>
      <c r="AL465" s="129"/>
      <c r="AM465" s="129"/>
      <c r="AN465" s="129"/>
      <c r="AO465" s="129"/>
      <c r="AP465" s="129"/>
      <c r="AQ465" s="129"/>
      <c r="AR465" s="129"/>
      <c r="AS465" s="129"/>
    </row>
    <row r="466" spans="15:45" s="127" customFormat="1" ht="32.5">
      <c r="O466" s="128"/>
      <c r="P466" s="128"/>
      <c r="Q466" s="128"/>
      <c r="R466" s="128"/>
      <c r="S466" s="128"/>
      <c r="T466" s="128"/>
      <c r="U466" s="128"/>
      <c r="V466" s="128"/>
      <c r="W466" s="128"/>
      <c r="X466" s="128"/>
      <c r="Y466" s="128"/>
      <c r="Z466" s="128"/>
      <c r="AA466" s="128"/>
      <c r="AB466" s="128"/>
      <c r="AC466" s="128"/>
      <c r="AD466" s="128"/>
      <c r="AE466" s="128"/>
      <c r="AF466" s="128"/>
      <c r="AG466" s="128"/>
      <c r="AH466" s="128"/>
      <c r="AI466" s="128"/>
      <c r="AJ466" s="128"/>
      <c r="AK466" s="128"/>
      <c r="AL466" s="129"/>
      <c r="AM466" s="129"/>
      <c r="AN466" s="129"/>
      <c r="AO466" s="129"/>
      <c r="AP466" s="129"/>
      <c r="AQ466" s="129"/>
      <c r="AR466" s="129"/>
      <c r="AS466" s="129"/>
    </row>
    <row r="467" spans="15:45" s="127" customFormat="1" ht="32.5">
      <c r="O467" s="128"/>
      <c r="P467" s="128"/>
      <c r="Q467" s="128"/>
      <c r="R467" s="128"/>
      <c r="S467" s="128"/>
      <c r="T467" s="128"/>
      <c r="U467" s="128"/>
      <c r="V467" s="128"/>
      <c r="W467" s="128"/>
      <c r="X467" s="128"/>
      <c r="Y467" s="128"/>
      <c r="Z467" s="128"/>
      <c r="AA467" s="128"/>
      <c r="AB467" s="128"/>
      <c r="AC467" s="128"/>
      <c r="AD467" s="128"/>
      <c r="AE467" s="128"/>
      <c r="AF467" s="128"/>
      <c r="AG467" s="128"/>
      <c r="AH467" s="128"/>
      <c r="AI467" s="128"/>
      <c r="AJ467" s="128"/>
      <c r="AK467" s="128"/>
      <c r="AL467" s="129"/>
      <c r="AM467" s="129"/>
      <c r="AN467" s="129"/>
      <c r="AO467" s="129"/>
      <c r="AP467" s="129"/>
      <c r="AQ467" s="129"/>
      <c r="AR467" s="129"/>
      <c r="AS467" s="129"/>
    </row>
    <row r="468" spans="15:45" s="127" customFormat="1" ht="32.5">
      <c r="O468" s="128"/>
      <c r="P468" s="128"/>
      <c r="Q468" s="128"/>
      <c r="R468" s="128"/>
      <c r="S468" s="128"/>
      <c r="T468" s="128"/>
      <c r="U468" s="128"/>
      <c r="V468" s="128"/>
      <c r="W468" s="128"/>
      <c r="X468" s="128"/>
      <c r="Y468" s="128"/>
      <c r="Z468" s="128"/>
      <c r="AA468" s="128"/>
      <c r="AB468" s="128"/>
      <c r="AC468" s="128"/>
      <c r="AD468" s="128"/>
      <c r="AE468" s="128"/>
      <c r="AF468" s="128"/>
      <c r="AG468" s="128"/>
      <c r="AH468" s="128"/>
      <c r="AI468" s="128"/>
      <c r="AJ468" s="128"/>
      <c r="AK468" s="128"/>
      <c r="AL468" s="129"/>
      <c r="AM468" s="129"/>
      <c r="AN468" s="129"/>
      <c r="AO468" s="129"/>
      <c r="AP468" s="129"/>
      <c r="AQ468" s="129"/>
      <c r="AR468" s="129"/>
      <c r="AS468" s="129"/>
    </row>
    <row r="469" spans="15:45" s="127" customFormat="1" ht="32.5">
      <c r="O469" s="128"/>
      <c r="P469" s="128"/>
      <c r="Q469" s="128"/>
      <c r="R469" s="128"/>
      <c r="S469" s="128"/>
      <c r="T469" s="128"/>
      <c r="U469" s="128"/>
      <c r="V469" s="128"/>
      <c r="W469" s="128"/>
      <c r="X469" s="128"/>
      <c r="Y469" s="128"/>
      <c r="Z469" s="128"/>
      <c r="AA469" s="128"/>
      <c r="AB469" s="128"/>
      <c r="AC469" s="128"/>
      <c r="AD469" s="128"/>
      <c r="AE469" s="128"/>
      <c r="AF469" s="128"/>
      <c r="AG469" s="128"/>
      <c r="AH469" s="128"/>
      <c r="AI469" s="128"/>
      <c r="AJ469" s="128"/>
      <c r="AK469" s="128"/>
      <c r="AL469" s="129"/>
      <c r="AM469" s="129"/>
      <c r="AN469" s="129"/>
      <c r="AO469" s="129"/>
      <c r="AP469" s="129"/>
      <c r="AQ469" s="129"/>
      <c r="AR469" s="129"/>
      <c r="AS469" s="129"/>
    </row>
    <row r="470" spans="15:45" s="127" customFormat="1" ht="32.5">
      <c r="O470" s="128"/>
      <c r="P470" s="128"/>
      <c r="Q470" s="128"/>
      <c r="R470" s="128"/>
      <c r="S470" s="128"/>
      <c r="T470" s="128"/>
      <c r="U470" s="128"/>
      <c r="V470" s="128"/>
      <c r="W470" s="128"/>
      <c r="X470" s="128"/>
      <c r="Y470" s="128"/>
      <c r="Z470" s="128"/>
      <c r="AA470" s="128"/>
      <c r="AB470" s="128"/>
      <c r="AC470" s="128"/>
      <c r="AD470" s="128"/>
      <c r="AE470" s="128"/>
      <c r="AF470" s="128"/>
      <c r="AG470" s="128"/>
      <c r="AH470" s="128"/>
      <c r="AI470" s="128"/>
      <c r="AJ470" s="128"/>
      <c r="AK470" s="128"/>
      <c r="AL470" s="129"/>
      <c r="AM470" s="129"/>
      <c r="AN470" s="129"/>
      <c r="AO470" s="129"/>
      <c r="AP470" s="129"/>
      <c r="AQ470" s="129"/>
      <c r="AR470" s="129"/>
      <c r="AS470" s="129"/>
    </row>
    <row r="471" spans="15:45" s="127" customFormat="1" ht="32.5">
      <c r="O471" s="128"/>
      <c r="P471" s="128"/>
      <c r="Q471" s="128"/>
      <c r="R471" s="128"/>
      <c r="S471" s="128"/>
      <c r="T471" s="128"/>
      <c r="U471" s="128"/>
      <c r="V471" s="128"/>
      <c r="W471" s="128"/>
      <c r="X471" s="128"/>
      <c r="Y471" s="128"/>
      <c r="Z471" s="128"/>
      <c r="AA471" s="128"/>
      <c r="AB471" s="128"/>
      <c r="AC471" s="128"/>
      <c r="AD471" s="128"/>
      <c r="AE471" s="128"/>
      <c r="AF471" s="128"/>
      <c r="AG471" s="128"/>
      <c r="AH471" s="128"/>
      <c r="AI471" s="128"/>
      <c r="AJ471" s="128"/>
      <c r="AK471" s="128"/>
      <c r="AL471" s="129"/>
      <c r="AM471" s="129"/>
      <c r="AN471" s="129"/>
      <c r="AO471" s="129"/>
      <c r="AP471" s="129"/>
      <c r="AQ471" s="129"/>
      <c r="AR471" s="129"/>
      <c r="AS471" s="129"/>
    </row>
    <row r="472" spans="15:45" s="127" customFormat="1" ht="32.5">
      <c r="O472" s="128"/>
      <c r="P472" s="128"/>
      <c r="Q472" s="128"/>
      <c r="R472" s="128"/>
      <c r="S472" s="128"/>
      <c r="T472" s="128"/>
      <c r="U472" s="128"/>
      <c r="V472" s="128"/>
      <c r="W472" s="128"/>
      <c r="X472" s="128"/>
      <c r="Y472" s="128"/>
      <c r="Z472" s="128"/>
      <c r="AA472" s="128"/>
      <c r="AB472" s="128"/>
      <c r="AC472" s="128"/>
      <c r="AD472" s="128"/>
      <c r="AE472" s="128"/>
      <c r="AF472" s="128"/>
      <c r="AG472" s="128"/>
      <c r="AH472" s="128"/>
      <c r="AI472" s="128"/>
      <c r="AJ472" s="128"/>
      <c r="AK472" s="128"/>
      <c r="AL472" s="129"/>
      <c r="AM472" s="129"/>
      <c r="AN472" s="129"/>
      <c r="AO472" s="129"/>
      <c r="AP472" s="129"/>
      <c r="AQ472" s="129"/>
      <c r="AR472" s="129"/>
      <c r="AS472" s="129"/>
    </row>
    <row r="473" spans="15:45" s="127" customFormat="1" ht="32.5">
      <c r="O473" s="128"/>
      <c r="P473" s="128"/>
      <c r="Q473" s="128"/>
      <c r="R473" s="128"/>
      <c r="S473" s="128"/>
      <c r="T473" s="128"/>
      <c r="U473" s="128"/>
      <c r="V473" s="128"/>
      <c r="W473" s="128"/>
      <c r="X473" s="128"/>
      <c r="Y473" s="128"/>
      <c r="Z473" s="128"/>
      <c r="AA473" s="128"/>
      <c r="AB473" s="128"/>
      <c r="AC473" s="128"/>
      <c r="AD473" s="128"/>
      <c r="AE473" s="128"/>
      <c r="AF473" s="128"/>
      <c r="AG473" s="128"/>
      <c r="AH473" s="128"/>
      <c r="AI473" s="128"/>
      <c r="AJ473" s="128"/>
      <c r="AK473" s="128"/>
      <c r="AL473" s="129"/>
      <c r="AM473" s="129"/>
      <c r="AN473" s="129"/>
      <c r="AO473" s="129"/>
      <c r="AP473" s="129"/>
      <c r="AQ473" s="129"/>
      <c r="AR473" s="129"/>
      <c r="AS473" s="129"/>
    </row>
    <row r="474" spans="15:45" s="127" customFormat="1" ht="32.5">
      <c r="O474" s="128"/>
      <c r="P474" s="128"/>
      <c r="Q474" s="128"/>
      <c r="R474" s="128"/>
      <c r="S474" s="128"/>
      <c r="T474" s="128"/>
      <c r="U474" s="128"/>
      <c r="V474" s="128"/>
      <c r="W474" s="128"/>
      <c r="X474" s="128"/>
      <c r="Y474" s="128"/>
      <c r="Z474" s="128"/>
      <c r="AA474" s="128"/>
      <c r="AB474" s="128"/>
      <c r="AC474" s="128"/>
      <c r="AD474" s="128"/>
      <c r="AE474" s="128"/>
      <c r="AF474" s="128"/>
      <c r="AG474" s="128"/>
      <c r="AH474" s="128"/>
      <c r="AI474" s="128"/>
      <c r="AJ474" s="128"/>
      <c r="AK474" s="128"/>
      <c r="AL474" s="129"/>
      <c r="AM474" s="129"/>
      <c r="AN474" s="129"/>
      <c r="AO474" s="129"/>
      <c r="AP474" s="129"/>
      <c r="AQ474" s="129"/>
      <c r="AR474" s="129"/>
      <c r="AS474" s="129"/>
    </row>
    <row r="475" spans="15:45" s="127" customFormat="1" ht="32.5">
      <c r="O475" s="128"/>
      <c r="P475" s="128"/>
      <c r="Q475" s="128"/>
      <c r="R475" s="128"/>
      <c r="S475" s="128"/>
      <c r="T475" s="128"/>
      <c r="U475" s="128"/>
      <c r="V475" s="128"/>
      <c r="W475" s="128"/>
      <c r="X475" s="128"/>
      <c r="Y475" s="128"/>
      <c r="Z475" s="128"/>
      <c r="AA475" s="128"/>
      <c r="AB475" s="128"/>
      <c r="AC475" s="128"/>
      <c r="AD475" s="128"/>
      <c r="AE475" s="128"/>
      <c r="AF475" s="128"/>
      <c r="AG475" s="128"/>
      <c r="AH475" s="128"/>
      <c r="AI475" s="128"/>
      <c r="AJ475" s="128"/>
      <c r="AK475" s="128"/>
      <c r="AL475" s="129"/>
      <c r="AM475" s="129"/>
      <c r="AN475" s="129"/>
      <c r="AO475" s="129"/>
      <c r="AP475" s="129"/>
      <c r="AQ475" s="129"/>
      <c r="AR475" s="129"/>
      <c r="AS475" s="129"/>
    </row>
    <row r="476" spans="15:45" s="127" customFormat="1" ht="32.5">
      <c r="O476" s="128"/>
      <c r="P476" s="128"/>
      <c r="Q476" s="128"/>
      <c r="R476" s="128"/>
      <c r="S476" s="128"/>
      <c r="T476" s="128"/>
      <c r="U476" s="128"/>
      <c r="V476" s="128"/>
      <c r="W476" s="128"/>
      <c r="X476" s="128"/>
      <c r="Y476" s="128"/>
      <c r="Z476" s="128"/>
      <c r="AA476" s="128"/>
      <c r="AB476" s="128"/>
      <c r="AC476" s="128"/>
      <c r="AD476" s="128"/>
      <c r="AE476" s="128"/>
      <c r="AF476" s="128"/>
      <c r="AG476" s="128"/>
      <c r="AH476" s="128"/>
      <c r="AI476" s="128"/>
      <c r="AJ476" s="128"/>
      <c r="AK476" s="128"/>
      <c r="AL476" s="129"/>
      <c r="AM476" s="129"/>
      <c r="AN476" s="129"/>
      <c r="AO476" s="129"/>
      <c r="AP476" s="129"/>
      <c r="AQ476" s="129"/>
      <c r="AR476" s="129"/>
      <c r="AS476" s="129"/>
    </row>
    <row r="477" spans="15:45" s="127" customFormat="1" ht="32.5">
      <c r="O477" s="128"/>
      <c r="P477" s="128"/>
      <c r="Q477" s="128"/>
      <c r="R477" s="128"/>
      <c r="S477" s="128"/>
      <c r="T477" s="128"/>
      <c r="U477" s="128"/>
      <c r="V477" s="128"/>
      <c r="W477" s="128"/>
      <c r="X477" s="128"/>
      <c r="Y477" s="128"/>
      <c r="Z477" s="128"/>
      <c r="AA477" s="128"/>
      <c r="AB477" s="128"/>
      <c r="AC477" s="128"/>
      <c r="AD477" s="128"/>
      <c r="AE477" s="128"/>
      <c r="AF477" s="128"/>
      <c r="AG477" s="128"/>
      <c r="AH477" s="128"/>
      <c r="AI477" s="128"/>
      <c r="AJ477" s="128"/>
      <c r="AK477" s="128"/>
      <c r="AL477" s="129"/>
      <c r="AM477" s="129"/>
      <c r="AN477" s="129"/>
      <c r="AO477" s="129"/>
      <c r="AP477" s="129"/>
      <c r="AQ477" s="129"/>
      <c r="AR477" s="129"/>
      <c r="AS477" s="129"/>
    </row>
    <row r="478" spans="15:45" s="127" customFormat="1" ht="32.5">
      <c r="O478" s="128"/>
      <c r="P478" s="128"/>
      <c r="Q478" s="128"/>
      <c r="R478" s="128"/>
      <c r="S478" s="128"/>
      <c r="T478" s="128"/>
      <c r="U478" s="128"/>
      <c r="V478" s="128"/>
      <c r="W478" s="128"/>
      <c r="X478" s="128"/>
      <c r="Y478" s="128"/>
      <c r="Z478" s="128"/>
      <c r="AA478" s="128"/>
      <c r="AB478" s="128"/>
      <c r="AC478" s="128"/>
      <c r="AD478" s="128"/>
      <c r="AE478" s="128"/>
      <c r="AF478" s="128"/>
      <c r="AG478" s="128"/>
      <c r="AH478" s="128"/>
      <c r="AI478" s="128"/>
      <c r="AJ478" s="128"/>
      <c r="AK478" s="128"/>
      <c r="AL478" s="129"/>
      <c r="AM478" s="129"/>
      <c r="AN478" s="129"/>
      <c r="AO478" s="129"/>
      <c r="AP478" s="129"/>
      <c r="AQ478" s="129"/>
      <c r="AR478" s="129"/>
      <c r="AS478" s="129"/>
    </row>
    <row r="479" spans="15:45" s="127" customFormat="1" ht="32.5">
      <c r="O479" s="128"/>
      <c r="P479" s="128"/>
      <c r="Q479" s="128"/>
      <c r="R479" s="128"/>
      <c r="S479" s="128"/>
      <c r="T479" s="128"/>
      <c r="U479" s="128"/>
      <c r="V479" s="128"/>
      <c r="W479" s="128"/>
      <c r="X479" s="128"/>
      <c r="Y479" s="128"/>
      <c r="Z479" s="128"/>
      <c r="AA479" s="128"/>
      <c r="AB479" s="128"/>
      <c r="AC479" s="128"/>
      <c r="AD479" s="128"/>
      <c r="AE479" s="128"/>
      <c r="AF479" s="128"/>
      <c r="AG479" s="128"/>
      <c r="AH479" s="128"/>
      <c r="AI479" s="128"/>
      <c r="AJ479" s="128"/>
      <c r="AK479" s="128"/>
      <c r="AL479" s="129"/>
      <c r="AM479" s="129"/>
      <c r="AN479" s="129"/>
      <c r="AO479" s="129"/>
      <c r="AP479" s="129"/>
      <c r="AQ479" s="129"/>
      <c r="AR479" s="129"/>
      <c r="AS479" s="129"/>
    </row>
    <row r="480" spans="15:45" s="127" customFormat="1" ht="32.5">
      <c r="O480" s="128"/>
      <c r="P480" s="128"/>
      <c r="Q480" s="128"/>
      <c r="R480" s="128"/>
      <c r="S480" s="128"/>
      <c r="T480" s="128"/>
      <c r="U480" s="128"/>
      <c r="V480" s="128"/>
      <c r="W480" s="128"/>
      <c r="X480" s="128"/>
      <c r="Y480" s="128"/>
      <c r="Z480" s="128"/>
      <c r="AA480" s="128"/>
      <c r="AB480" s="128"/>
      <c r="AC480" s="128"/>
      <c r="AD480" s="128"/>
      <c r="AE480" s="128"/>
      <c r="AF480" s="128"/>
      <c r="AG480" s="128"/>
      <c r="AH480" s="128"/>
      <c r="AI480" s="128"/>
      <c r="AJ480" s="128"/>
      <c r="AK480" s="128"/>
      <c r="AL480" s="129"/>
      <c r="AM480" s="129"/>
      <c r="AN480" s="129"/>
      <c r="AO480" s="129"/>
      <c r="AP480" s="129"/>
      <c r="AQ480" s="129"/>
      <c r="AR480" s="129"/>
      <c r="AS480" s="129"/>
    </row>
    <row r="481" spans="15:45" s="127" customFormat="1" ht="32.5">
      <c r="O481" s="128"/>
      <c r="P481" s="128"/>
      <c r="Q481" s="128"/>
      <c r="R481" s="128"/>
      <c r="S481" s="128"/>
      <c r="T481" s="128"/>
      <c r="U481" s="128"/>
      <c r="V481" s="128"/>
      <c r="W481" s="128"/>
      <c r="X481" s="128"/>
      <c r="Y481" s="128"/>
      <c r="Z481" s="128"/>
      <c r="AA481" s="128"/>
      <c r="AB481" s="128"/>
      <c r="AC481" s="128"/>
      <c r="AD481" s="128"/>
      <c r="AE481" s="128"/>
      <c r="AF481" s="128"/>
      <c r="AG481" s="128"/>
      <c r="AH481" s="128"/>
      <c r="AI481" s="128"/>
      <c r="AJ481" s="128"/>
      <c r="AK481" s="128"/>
      <c r="AL481" s="129"/>
      <c r="AM481" s="129"/>
      <c r="AN481" s="129"/>
      <c r="AO481" s="129"/>
      <c r="AP481" s="129"/>
      <c r="AQ481" s="129"/>
      <c r="AR481" s="129"/>
      <c r="AS481" s="129"/>
    </row>
    <row r="482" spans="15:45" s="127" customFormat="1" ht="32.5">
      <c r="O482" s="128"/>
      <c r="P482" s="128"/>
      <c r="Q482" s="128"/>
      <c r="R482" s="128"/>
      <c r="S482" s="128"/>
      <c r="T482" s="128"/>
      <c r="U482" s="128"/>
      <c r="V482" s="128"/>
      <c r="W482" s="128"/>
      <c r="X482" s="128"/>
      <c r="Y482" s="128"/>
      <c r="Z482" s="128"/>
      <c r="AA482" s="128"/>
      <c r="AB482" s="128"/>
      <c r="AC482" s="128"/>
      <c r="AD482" s="128"/>
      <c r="AE482" s="128"/>
      <c r="AF482" s="128"/>
      <c r="AG482" s="128"/>
      <c r="AH482" s="128"/>
      <c r="AI482" s="128"/>
      <c r="AJ482" s="128"/>
      <c r="AK482" s="128"/>
      <c r="AL482" s="129"/>
      <c r="AM482" s="129"/>
      <c r="AN482" s="129"/>
      <c r="AO482" s="129"/>
      <c r="AP482" s="129"/>
      <c r="AQ482" s="129"/>
      <c r="AR482" s="129"/>
      <c r="AS482" s="129"/>
    </row>
    <row r="483" spans="15:45" s="127" customFormat="1" ht="32.5">
      <c r="O483" s="128"/>
      <c r="P483" s="128"/>
      <c r="Q483" s="128"/>
      <c r="R483" s="128"/>
      <c r="S483" s="128"/>
      <c r="T483" s="128"/>
      <c r="U483" s="128"/>
      <c r="V483" s="128"/>
      <c r="W483" s="128"/>
      <c r="X483" s="128"/>
      <c r="Y483" s="128"/>
      <c r="Z483" s="128"/>
      <c r="AA483" s="128"/>
      <c r="AB483" s="128"/>
      <c r="AC483" s="128"/>
      <c r="AD483" s="128"/>
      <c r="AE483" s="128"/>
      <c r="AF483" s="128"/>
      <c r="AG483" s="128"/>
      <c r="AH483" s="128"/>
      <c r="AI483" s="128"/>
      <c r="AJ483" s="128"/>
      <c r="AK483" s="128"/>
      <c r="AL483" s="129"/>
      <c r="AM483" s="129"/>
      <c r="AN483" s="129"/>
      <c r="AO483" s="129"/>
      <c r="AP483" s="129"/>
      <c r="AQ483" s="129"/>
      <c r="AR483" s="129"/>
      <c r="AS483" s="129"/>
    </row>
    <row r="484" spans="15:45" s="127" customFormat="1" ht="32.5">
      <c r="O484" s="128"/>
      <c r="P484" s="128"/>
      <c r="Q484" s="128"/>
      <c r="R484" s="128"/>
      <c r="S484" s="128"/>
      <c r="T484" s="128"/>
      <c r="U484" s="128"/>
      <c r="V484" s="128"/>
      <c r="W484" s="128"/>
      <c r="X484" s="128"/>
      <c r="Y484" s="128"/>
      <c r="Z484" s="128"/>
      <c r="AA484" s="128"/>
      <c r="AB484" s="128"/>
      <c r="AC484" s="128"/>
      <c r="AD484" s="128"/>
      <c r="AE484" s="128"/>
      <c r="AF484" s="128"/>
      <c r="AG484" s="128"/>
      <c r="AH484" s="128"/>
      <c r="AI484" s="128"/>
      <c r="AJ484" s="128"/>
      <c r="AK484" s="128"/>
      <c r="AL484" s="129"/>
      <c r="AM484" s="129"/>
      <c r="AN484" s="129"/>
      <c r="AO484" s="129"/>
      <c r="AP484" s="129"/>
      <c r="AQ484" s="129"/>
      <c r="AR484" s="129"/>
      <c r="AS484" s="129"/>
    </row>
    <row r="485" spans="15:45" s="127" customFormat="1" ht="32.5">
      <c r="O485" s="128"/>
      <c r="P485" s="128"/>
      <c r="Q485" s="128"/>
      <c r="R485" s="128"/>
      <c r="S485" s="128"/>
      <c r="T485" s="128"/>
      <c r="U485" s="128"/>
      <c r="V485" s="128"/>
      <c r="W485" s="128"/>
      <c r="X485" s="128"/>
      <c r="Y485" s="128"/>
      <c r="Z485" s="128"/>
      <c r="AA485" s="128"/>
      <c r="AB485" s="128"/>
      <c r="AC485" s="128"/>
      <c r="AD485" s="128"/>
      <c r="AE485" s="128"/>
      <c r="AF485" s="128"/>
      <c r="AG485" s="128"/>
      <c r="AH485" s="128"/>
      <c r="AI485" s="128"/>
      <c r="AJ485" s="128"/>
      <c r="AK485" s="128"/>
      <c r="AL485" s="129"/>
      <c r="AM485" s="129"/>
      <c r="AN485" s="129"/>
      <c r="AO485" s="129"/>
      <c r="AP485" s="129"/>
      <c r="AQ485" s="129"/>
      <c r="AR485" s="129"/>
      <c r="AS485" s="129"/>
    </row>
    <row r="486" spans="15:45" s="127" customFormat="1" ht="32.5">
      <c r="O486" s="128"/>
      <c r="P486" s="128"/>
      <c r="Q486" s="128"/>
      <c r="R486" s="128"/>
      <c r="S486" s="128"/>
      <c r="T486" s="128"/>
      <c r="U486" s="128"/>
      <c r="V486" s="128"/>
      <c r="W486" s="128"/>
      <c r="X486" s="128"/>
      <c r="Y486" s="128"/>
      <c r="Z486" s="128"/>
      <c r="AA486" s="128"/>
      <c r="AB486" s="128"/>
      <c r="AC486" s="128"/>
      <c r="AD486" s="128"/>
      <c r="AE486" s="128"/>
      <c r="AF486" s="128"/>
      <c r="AG486" s="128"/>
      <c r="AH486" s="128"/>
      <c r="AI486" s="128"/>
      <c r="AJ486" s="128"/>
      <c r="AK486" s="128"/>
      <c r="AL486" s="129"/>
      <c r="AM486" s="129"/>
      <c r="AN486" s="129"/>
      <c r="AO486" s="129"/>
      <c r="AP486" s="129"/>
      <c r="AQ486" s="129"/>
      <c r="AR486" s="129"/>
      <c r="AS486" s="129"/>
    </row>
    <row r="487" spans="15:45" s="127" customFormat="1" ht="32.5">
      <c r="O487" s="128"/>
      <c r="P487" s="128"/>
      <c r="Q487" s="128"/>
      <c r="R487" s="128"/>
      <c r="S487" s="128"/>
      <c r="T487" s="128"/>
      <c r="U487" s="128"/>
      <c r="V487" s="128"/>
      <c r="W487" s="128"/>
      <c r="X487" s="128"/>
      <c r="Y487" s="128"/>
      <c r="Z487" s="128"/>
      <c r="AA487" s="128"/>
      <c r="AB487" s="128"/>
      <c r="AC487" s="128"/>
      <c r="AD487" s="128"/>
      <c r="AE487" s="128"/>
      <c r="AF487" s="128"/>
      <c r="AG487" s="128"/>
      <c r="AH487" s="128"/>
      <c r="AI487" s="128"/>
      <c r="AJ487" s="128"/>
      <c r="AK487" s="128"/>
      <c r="AL487" s="129"/>
      <c r="AM487" s="129"/>
      <c r="AN487" s="129"/>
      <c r="AO487" s="129"/>
      <c r="AP487" s="129"/>
      <c r="AQ487" s="129"/>
      <c r="AR487" s="129"/>
      <c r="AS487" s="129"/>
    </row>
    <row r="488" spans="15:45" s="127" customFormat="1" ht="32.5">
      <c r="O488" s="128"/>
      <c r="P488" s="128"/>
      <c r="Q488" s="128"/>
      <c r="R488" s="128"/>
      <c r="S488" s="128"/>
      <c r="T488" s="128"/>
      <c r="U488" s="128"/>
      <c r="V488" s="128"/>
      <c r="W488" s="128"/>
      <c r="X488" s="128"/>
      <c r="Y488" s="128"/>
      <c r="Z488" s="128"/>
      <c r="AA488" s="128"/>
      <c r="AB488" s="128"/>
      <c r="AC488" s="128"/>
      <c r="AD488" s="128"/>
      <c r="AE488" s="128"/>
      <c r="AF488" s="128"/>
      <c r="AG488" s="128"/>
      <c r="AH488" s="128"/>
      <c r="AI488" s="128"/>
      <c r="AJ488" s="128"/>
      <c r="AK488" s="128"/>
      <c r="AL488" s="129"/>
      <c r="AM488" s="129"/>
      <c r="AN488" s="129"/>
      <c r="AO488" s="129"/>
      <c r="AP488" s="129"/>
      <c r="AQ488" s="129"/>
      <c r="AR488" s="129"/>
      <c r="AS488" s="129"/>
    </row>
    <row r="489" spans="15:45" s="127" customFormat="1" ht="32.5">
      <c r="O489" s="128"/>
      <c r="P489" s="128"/>
      <c r="Q489" s="128"/>
      <c r="R489" s="128"/>
      <c r="S489" s="128"/>
      <c r="T489" s="128"/>
      <c r="U489" s="128"/>
      <c r="V489" s="128"/>
      <c r="W489" s="128"/>
      <c r="X489" s="128"/>
      <c r="Y489" s="128"/>
      <c r="Z489" s="128"/>
      <c r="AA489" s="128"/>
      <c r="AB489" s="128"/>
      <c r="AC489" s="128"/>
      <c r="AD489" s="128"/>
      <c r="AE489" s="128"/>
      <c r="AF489" s="128"/>
      <c r="AG489" s="128"/>
      <c r="AH489" s="128"/>
      <c r="AI489" s="128"/>
      <c r="AJ489" s="128"/>
      <c r="AK489" s="128"/>
      <c r="AL489" s="129"/>
      <c r="AM489" s="129"/>
      <c r="AN489" s="129"/>
      <c r="AO489" s="129"/>
      <c r="AP489" s="129"/>
      <c r="AQ489" s="129"/>
      <c r="AR489" s="129"/>
      <c r="AS489" s="129"/>
    </row>
    <row r="490" spans="15:45" s="127" customFormat="1" ht="32.5">
      <c r="O490" s="128"/>
      <c r="P490" s="128"/>
      <c r="Q490" s="128"/>
      <c r="R490" s="128"/>
      <c r="S490" s="128"/>
      <c r="T490" s="128"/>
      <c r="U490" s="128"/>
      <c r="V490" s="128"/>
      <c r="W490" s="128"/>
      <c r="X490" s="128"/>
      <c r="Y490" s="128"/>
      <c r="Z490" s="128"/>
      <c r="AA490" s="128"/>
      <c r="AB490" s="128"/>
      <c r="AC490" s="128"/>
      <c r="AD490" s="128"/>
      <c r="AE490" s="128"/>
      <c r="AF490" s="128"/>
      <c r="AG490" s="128"/>
      <c r="AH490" s="128"/>
      <c r="AI490" s="128"/>
      <c r="AJ490" s="128"/>
      <c r="AK490" s="128"/>
      <c r="AL490" s="129"/>
      <c r="AM490" s="129"/>
      <c r="AN490" s="129"/>
      <c r="AO490" s="129"/>
      <c r="AP490" s="129"/>
      <c r="AQ490" s="129"/>
      <c r="AR490" s="129"/>
      <c r="AS490" s="129"/>
    </row>
    <row r="491" spans="15:45" s="127" customFormat="1" ht="32.5">
      <c r="O491" s="128"/>
      <c r="P491" s="128"/>
      <c r="Q491" s="128"/>
      <c r="R491" s="128"/>
      <c r="S491" s="128"/>
      <c r="T491" s="128"/>
      <c r="U491" s="128"/>
      <c r="V491" s="128"/>
      <c r="W491" s="128"/>
      <c r="X491" s="128"/>
      <c r="Y491" s="128"/>
      <c r="Z491" s="128"/>
      <c r="AA491" s="128"/>
      <c r="AB491" s="128"/>
      <c r="AC491" s="128"/>
      <c r="AD491" s="128"/>
      <c r="AE491" s="128"/>
      <c r="AF491" s="128"/>
      <c r="AG491" s="128"/>
      <c r="AH491" s="128"/>
      <c r="AI491" s="128"/>
      <c r="AJ491" s="128"/>
      <c r="AK491" s="128"/>
      <c r="AL491" s="129"/>
      <c r="AM491" s="129"/>
      <c r="AN491" s="129"/>
      <c r="AO491" s="129"/>
      <c r="AP491" s="129"/>
      <c r="AQ491" s="129"/>
      <c r="AR491" s="129"/>
      <c r="AS491" s="129"/>
    </row>
    <row r="492" spans="15:45" s="127" customFormat="1" ht="32.5">
      <c r="O492" s="128"/>
      <c r="P492" s="128"/>
      <c r="Q492" s="128"/>
      <c r="R492" s="128"/>
      <c r="S492" s="128"/>
      <c r="T492" s="128"/>
      <c r="U492" s="128"/>
      <c r="V492" s="128"/>
      <c r="W492" s="128"/>
      <c r="X492" s="128"/>
      <c r="Y492" s="128"/>
      <c r="Z492" s="128"/>
      <c r="AA492" s="128"/>
      <c r="AB492" s="128"/>
      <c r="AC492" s="128"/>
      <c r="AD492" s="128"/>
      <c r="AE492" s="128"/>
      <c r="AF492" s="128"/>
      <c r="AG492" s="128"/>
      <c r="AH492" s="128"/>
      <c r="AI492" s="128"/>
      <c r="AJ492" s="128"/>
      <c r="AK492" s="128"/>
      <c r="AL492" s="129"/>
      <c r="AM492" s="129"/>
      <c r="AN492" s="129"/>
      <c r="AO492" s="129"/>
      <c r="AP492" s="129"/>
      <c r="AQ492" s="129"/>
      <c r="AR492" s="129"/>
      <c r="AS492" s="129"/>
    </row>
    <row r="493" spans="15:45" s="127" customFormat="1" ht="32.5">
      <c r="O493" s="128"/>
      <c r="P493" s="128"/>
      <c r="Q493" s="128"/>
      <c r="R493" s="128"/>
      <c r="S493" s="128"/>
      <c r="T493" s="128"/>
      <c r="U493" s="128"/>
      <c r="V493" s="128"/>
      <c r="W493" s="128"/>
      <c r="X493" s="128"/>
      <c r="Y493" s="128"/>
      <c r="Z493" s="128"/>
      <c r="AA493" s="128"/>
      <c r="AB493" s="128"/>
      <c r="AC493" s="128"/>
      <c r="AD493" s="128"/>
      <c r="AE493" s="128"/>
      <c r="AF493" s="128"/>
      <c r="AG493" s="128"/>
      <c r="AH493" s="128"/>
      <c r="AI493" s="128"/>
      <c r="AJ493" s="128"/>
      <c r="AK493" s="128"/>
      <c r="AL493" s="129"/>
      <c r="AM493" s="129"/>
      <c r="AN493" s="129"/>
      <c r="AO493" s="129"/>
      <c r="AP493" s="129"/>
      <c r="AQ493" s="129"/>
      <c r="AR493" s="129"/>
      <c r="AS493" s="129"/>
    </row>
    <row r="494" spans="15:45" s="127" customFormat="1" ht="32.5">
      <c r="O494" s="128"/>
      <c r="P494" s="128"/>
      <c r="Q494" s="128"/>
      <c r="R494" s="128"/>
      <c r="S494" s="128"/>
      <c r="T494" s="128"/>
      <c r="U494" s="128"/>
      <c r="V494" s="128"/>
      <c r="W494" s="128"/>
      <c r="X494" s="128"/>
      <c r="Y494" s="128"/>
      <c r="Z494" s="128"/>
      <c r="AA494" s="128"/>
      <c r="AB494" s="128"/>
      <c r="AC494" s="128"/>
      <c r="AD494" s="128"/>
      <c r="AE494" s="128"/>
      <c r="AF494" s="128"/>
      <c r="AG494" s="128"/>
      <c r="AH494" s="128"/>
      <c r="AI494" s="128"/>
      <c r="AJ494" s="128"/>
      <c r="AK494" s="128"/>
      <c r="AL494" s="129"/>
      <c r="AM494" s="129"/>
      <c r="AN494" s="129"/>
      <c r="AO494" s="129"/>
      <c r="AP494" s="129"/>
      <c r="AQ494" s="129"/>
      <c r="AR494" s="129"/>
      <c r="AS494" s="129"/>
    </row>
    <row r="495" spans="15:45" s="127" customFormat="1" ht="32.5">
      <c r="O495" s="128"/>
      <c r="P495" s="128"/>
      <c r="Q495" s="128"/>
      <c r="R495" s="128"/>
      <c r="S495" s="128"/>
      <c r="T495" s="128"/>
      <c r="U495" s="128"/>
      <c r="V495" s="128"/>
      <c r="W495" s="128"/>
      <c r="X495" s="128"/>
      <c r="Y495" s="128"/>
      <c r="Z495" s="128"/>
      <c r="AA495" s="128"/>
      <c r="AB495" s="128"/>
      <c r="AC495" s="128"/>
      <c r="AD495" s="128"/>
      <c r="AE495" s="128"/>
      <c r="AF495" s="128"/>
      <c r="AG495" s="128"/>
      <c r="AH495" s="128"/>
      <c r="AI495" s="128"/>
      <c r="AJ495" s="128"/>
      <c r="AK495" s="128"/>
      <c r="AL495" s="129"/>
      <c r="AM495" s="129"/>
      <c r="AN495" s="129"/>
      <c r="AO495" s="129"/>
      <c r="AP495" s="129"/>
      <c r="AQ495" s="129"/>
      <c r="AR495" s="129"/>
      <c r="AS495" s="129"/>
    </row>
    <row r="496" spans="15:45" s="127" customFormat="1" ht="32.5">
      <c r="O496" s="128"/>
      <c r="P496" s="128"/>
      <c r="Q496" s="128"/>
      <c r="R496" s="128"/>
      <c r="S496" s="128"/>
      <c r="T496" s="128"/>
      <c r="U496" s="128"/>
      <c r="V496" s="128"/>
      <c r="W496" s="128"/>
      <c r="X496" s="128"/>
      <c r="Y496" s="128"/>
      <c r="Z496" s="128"/>
      <c r="AA496" s="128"/>
      <c r="AB496" s="128"/>
      <c r="AC496" s="128"/>
      <c r="AD496" s="128"/>
      <c r="AE496" s="128"/>
      <c r="AF496" s="128"/>
      <c r="AG496" s="128"/>
      <c r="AH496" s="128"/>
      <c r="AI496" s="128"/>
      <c r="AJ496" s="128"/>
      <c r="AK496" s="128"/>
      <c r="AL496" s="129"/>
      <c r="AM496" s="129"/>
      <c r="AN496" s="129"/>
      <c r="AO496" s="129"/>
      <c r="AP496" s="129"/>
      <c r="AQ496" s="129"/>
      <c r="AR496" s="129"/>
      <c r="AS496" s="129"/>
    </row>
    <row r="497" spans="15:45" s="127" customFormat="1" ht="32.5">
      <c r="O497" s="128"/>
      <c r="P497" s="128"/>
      <c r="Q497" s="128"/>
      <c r="R497" s="128"/>
      <c r="S497" s="128"/>
      <c r="T497" s="128"/>
      <c r="U497" s="128"/>
      <c r="V497" s="128"/>
      <c r="W497" s="128"/>
      <c r="X497" s="128"/>
      <c r="Y497" s="128"/>
      <c r="Z497" s="128"/>
      <c r="AA497" s="128"/>
      <c r="AB497" s="128"/>
      <c r="AC497" s="128"/>
      <c r="AD497" s="128"/>
      <c r="AE497" s="128"/>
      <c r="AF497" s="128"/>
      <c r="AG497" s="128"/>
      <c r="AH497" s="128"/>
      <c r="AI497" s="128"/>
      <c r="AJ497" s="128"/>
      <c r="AK497" s="128"/>
      <c r="AL497" s="129"/>
      <c r="AM497" s="129"/>
      <c r="AN497" s="129"/>
      <c r="AO497" s="129"/>
      <c r="AP497" s="129"/>
      <c r="AQ497" s="129"/>
      <c r="AR497" s="129"/>
      <c r="AS497" s="129"/>
    </row>
    <row r="498" spans="15:45" s="127" customFormat="1" ht="32.5">
      <c r="O498" s="128"/>
      <c r="P498" s="128"/>
      <c r="Q498" s="128"/>
      <c r="R498" s="128"/>
      <c r="S498" s="128"/>
      <c r="T498" s="128"/>
      <c r="U498" s="128"/>
      <c r="V498" s="128"/>
      <c r="W498" s="128"/>
      <c r="X498" s="128"/>
      <c r="Y498" s="128"/>
      <c r="Z498" s="128"/>
      <c r="AA498" s="128"/>
      <c r="AB498" s="128"/>
      <c r="AC498" s="128"/>
      <c r="AD498" s="128"/>
      <c r="AE498" s="128"/>
      <c r="AF498" s="128"/>
      <c r="AG498" s="128"/>
      <c r="AH498" s="128"/>
      <c r="AI498" s="128"/>
      <c r="AJ498" s="128"/>
      <c r="AK498" s="128"/>
      <c r="AL498" s="129"/>
      <c r="AM498" s="129"/>
      <c r="AN498" s="129"/>
      <c r="AO498" s="129"/>
      <c r="AP498" s="129"/>
      <c r="AQ498" s="129"/>
      <c r="AR498" s="129"/>
      <c r="AS498" s="129"/>
    </row>
    <row r="499" spans="15:45" s="127" customFormat="1" ht="32.5">
      <c r="O499" s="128"/>
      <c r="P499" s="128"/>
      <c r="Q499" s="128"/>
      <c r="R499" s="128"/>
      <c r="S499" s="128"/>
      <c r="T499" s="128"/>
      <c r="U499" s="128"/>
      <c r="V499" s="128"/>
      <c r="W499" s="128"/>
      <c r="X499" s="128"/>
      <c r="Y499" s="128"/>
      <c r="Z499" s="128"/>
      <c r="AA499" s="128"/>
      <c r="AB499" s="128"/>
      <c r="AC499" s="128"/>
      <c r="AD499" s="128"/>
      <c r="AE499" s="128"/>
      <c r="AF499" s="128"/>
      <c r="AG499" s="128"/>
      <c r="AH499" s="128"/>
      <c r="AI499" s="128"/>
      <c r="AJ499" s="128"/>
      <c r="AK499" s="128"/>
      <c r="AL499" s="129"/>
      <c r="AM499" s="129"/>
      <c r="AN499" s="129"/>
      <c r="AO499" s="129"/>
      <c r="AP499" s="129"/>
      <c r="AQ499" s="129"/>
      <c r="AR499" s="129"/>
      <c r="AS499" s="129"/>
    </row>
    <row r="500" spans="15:45" s="127" customFormat="1" ht="32.5">
      <c r="O500" s="128"/>
      <c r="P500" s="128"/>
      <c r="Q500" s="128"/>
      <c r="R500" s="128"/>
      <c r="S500" s="128"/>
      <c r="T500" s="128"/>
      <c r="U500" s="128"/>
      <c r="V500" s="128"/>
      <c r="W500" s="128"/>
      <c r="X500" s="128"/>
      <c r="Y500" s="128"/>
      <c r="Z500" s="128"/>
      <c r="AA500" s="128"/>
      <c r="AB500" s="128"/>
      <c r="AC500" s="128"/>
      <c r="AD500" s="128"/>
      <c r="AE500" s="128"/>
      <c r="AF500" s="128"/>
      <c r="AG500" s="128"/>
      <c r="AH500" s="128"/>
      <c r="AI500" s="128"/>
      <c r="AJ500" s="128"/>
      <c r="AK500" s="128"/>
      <c r="AL500" s="129"/>
      <c r="AM500" s="129"/>
      <c r="AN500" s="129"/>
      <c r="AO500" s="129"/>
      <c r="AP500" s="129"/>
      <c r="AQ500" s="129"/>
      <c r="AR500" s="129"/>
      <c r="AS500" s="129"/>
    </row>
    <row r="501" spans="15:45" s="127" customFormat="1" ht="32.5">
      <c r="O501" s="128"/>
      <c r="P501" s="128"/>
      <c r="Q501" s="128"/>
      <c r="R501" s="128"/>
      <c r="S501" s="128"/>
      <c r="T501" s="128"/>
      <c r="U501" s="128"/>
      <c r="V501" s="128"/>
      <c r="W501" s="128"/>
      <c r="X501" s="128"/>
      <c r="Y501" s="128"/>
      <c r="Z501" s="128"/>
      <c r="AA501" s="128"/>
      <c r="AB501" s="128"/>
      <c r="AC501" s="128"/>
      <c r="AD501" s="128"/>
      <c r="AE501" s="128"/>
      <c r="AF501" s="128"/>
      <c r="AG501" s="128"/>
      <c r="AH501" s="128"/>
      <c r="AI501" s="128"/>
      <c r="AJ501" s="128"/>
      <c r="AK501" s="128"/>
      <c r="AL501" s="129"/>
      <c r="AM501" s="129"/>
      <c r="AN501" s="129"/>
      <c r="AO501" s="129"/>
      <c r="AP501" s="129"/>
      <c r="AQ501" s="129"/>
      <c r="AR501" s="129"/>
      <c r="AS501" s="129"/>
    </row>
    <row r="502" spans="15:45" s="127" customFormat="1" ht="32.5">
      <c r="O502" s="128"/>
      <c r="P502" s="128"/>
      <c r="Q502" s="128"/>
      <c r="R502" s="128"/>
      <c r="S502" s="128"/>
      <c r="T502" s="128"/>
      <c r="U502" s="128"/>
      <c r="V502" s="128"/>
      <c r="W502" s="128"/>
      <c r="X502" s="128"/>
      <c r="Y502" s="128"/>
      <c r="Z502" s="128"/>
      <c r="AA502" s="128"/>
      <c r="AB502" s="128"/>
      <c r="AC502" s="128"/>
      <c r="AD502" s="128"/>
      <c r="AE502" s="128"/>
      <c r="AF502" s="128"/>
      <c r="AG502" s="128"/>
      <c r="AH502" s="128"/>
      <c r="AI502" s="128"/>
      <c r="AJ502" s="128"/>
      <c r="AK502" s="128"/>
      <c r="AL502" s="129"/>
      <c r="AM502" s="129"/>
      <c r="AN502" s="129"/>
      <c r="AO502" s="129"/>
      <c r="AP502" s="129"/>
      <c r="AQ502" s="129"/>
      <c r="AR502" s="129"/>
      <c r="AS502" s="129"/>
    </row>
    <row r="503" spans="15:45" s="127" customFormat="1" ht="32.5">
      <c r="O503" s="128"/>
      <c r="P503" s="128"/>
      <c r="Q503" s="128"/>
      <c r="R503" s="128"/>
      <c r="S503" s="128"/>
      <c r="T503" s="128"/>
      <c r="U503" s="128"/>
      <c r="V503" s="128"/>
      <c r="W503" s="128"/>
      <c r="X503" s="128"/>
      <c r="Y503" s="128"/>
      <c r="Z503" s="128"/>
      <c r="AA503" s="128"/>
      <c r="AB503" s="128"/>
      <c r="AC503" s="128"/>
      <c r="AD503" s="128"/>
      <c r="AE503" s="128"/>
      <c r="AF503" s="128"/>
      <c r="AG503" s="128"/>
      <c r="AH503" s="128"/>
      <c r="AI503" s="128"/>
      <c r="AJ503" s="128"/>
      <c r="AK503" s="128"/>
      <c r="AL503" s="129"/>
      <c r="AM503" s="129"/>
      <c r="AN503" s="129"/>
      <c r="AO503" s="129"/>
      <c r="AP503" s="129"/>
      <c r="AQ503" s="129"/>
      <c r="AR503" s="129"/>
      <c r="AS503" s="129"/>
    </row>
    <row r="504" spans="15:45" s="127" customFormat="1" ht="32.5">
      <c r="O504" s="128"/>
      <c r="P504" s="128"/>
      <c r="Q504" s="128"/>
      <c r="R504" s="128"/>
      <c r="S504" s="128"/>
      <c r="T504" s="128"/>
      <c r="U504" s="128"/>
      <c r="V504" s="128"/>
      <c r="W504" s="128"/>
      <c r="X504" s="128"/>
      <c r="Y504" s="128"/>
      <c r="Z504" s="128"/>
      <c r="AA504" s="128"/>
      <c r="AB504" s="128"/>
      <c r="AC504" s="128"/>
      <c r="AD504" s="128"/>
      <c r="AE504" s="128"/>
      <c r="AF504" s="128"/>
      <c r="AG504" s="128"/>
      <c r="AH504" s="128"/>
      <c r="AI504" s="128"/>
      <c r="AJ504" s="128"/>
      <c r="AK504" s="128"/>
      <c r="AL504" s="129"/>
      <c r="AM504" s="129"/>
      <c r="AN504" s="129"/>
      <c r="AO504" s="129"/>
      <c r="AP504" s="129"/>
      <c r="AQ504" s="129"/>
      <c r="AR504" s="129"/>
      <c r="AS504" s="129"/>
    </row>
    <row r="505" spans="15:45" s="127" customFormat="1" ht="32.5">
      <c r="O505" s="128"/>
      <c r="P505" s="128"/>
      <c r="Q505" s="128"/>
      <c r="R505" s="128"/>
      <c r="S505" s="128"/>
      <c r="T505" s="128"/>
      <c r="U505" s="128"/>
      <c r="V505" s="128"/>
      <c r="W505" s="128"/>
      <c r="X505" s="128"/>
      <c r="Y505" s="128"/>
      <c r="Z505" s="128"/>
      <c r="AA505" s="128"/>
      <c r="AB505" s="128"/>
      <c r="AC505" s="128"/>
      <c r="AD505" s="128"/>
      <c r="AE505" s="128"/>
      <c r="AF505" s="128"/>
      <c r="AG505" s="128"/>
      <c r="AH505" s="128"/>
      <c r="AI505" s="128"/>
      <c r="AJ505" s="128"/>
      <c r="AK505" s="128"/>
      <c r="AL505" s="129"/>
      <c r="AM505" s="129"/>
      <c r="AN505" s="129"/>
      <c r="AO505" s="129"/>
      <c r="AP505" s="129"/>
      <c r="AQ505" s="129"/>
      <c r="AR505" s="129"/>
      <c r="AS505" s="129"/>
    </row>
    <row r="506" spans="15:45" s="127" customFormat="1" ht="32.5">
      <c r="O506" s="128"/>
      <c r="P506" s="128"/>
      <c r="Q506" s="128"/>
      <c r="R506" s="128"/>
      <c r="S506" s="128"/>
      <c r="T506" s="128"/>
      <c r="U506" s="128"/>
      <c r="V506" s="128"/>
      <c r="W506" s="128"/>
      <c r="X506" s="128"/>
      <c r="Y506" s="128"/>
      <c r="Z506" s="128"/>
      <c r="AA506" s="128"/>
      <c r="AB506" s="128"/>
      <c r="AC506" s="128"/>
      <c r="AD506" s="128"/>
      <c r="AE506" s="128"/>
      <c r="AF506" s="128"/>
      <c r="AG506" s="128"/>
      <c r="AH506" s="128"/>
      <c r="AI506" s="128"/>
      <c r="AJ506" s="128"/>
      <c r="AK506" s="128"/>
      <c r="AL506" s="129"/>
      <c r="AM506" s="129"/>
      <c r="AN506" s="129"/>
      <c r="AO506" s="129"/>
      <c r="AP506" s="129"/>
      <c r="AQ506" s="129"/>
      <c r="AR506" s="129"/>
      <c r="AS506" s="129"/>
    </row>
    <row r="507" spans="15:45" s="127" customFormat="1" ht="32.5">
      <c r="O507" s="128"/>
      <c r="P507" s="128"/>
      <c r="Q507" s="128"/>
      <c r="R507" s="128"/>
      <c r="S507" s="128"/>
      <c r="T507" s="128"/>
      <c r="U507" s="128"/>
      <c r="V507" s="128"/>
      <c r="W507" s="128"/>
      <c r="X507" s="128"/>
      <c r="Y507" s="128"/>
      <c r="Z507" s="128"/>
      <c r="AA507" s="128"/>
      <c r="AB507" s="128"/>
      <c r="AC507" s="128"/>
      <c r="AD507" s="128"/>
      <c r="AE507" s="128"/>
      <c r="AF507" s="128"/>
      <c r="AG507" s="128"/>
      <c r="AH507" s="128"/>
      <c r="AI507" s="128"/>
      <c r="AJ507" s="128"/>
      <c r="AK507" s="128"/>
      <c r="AL507" s="129"/>
      <c r="AM507" s="129"/>
      <c r="AN507" s="129"/>
      <c r="AO507" s="129"/>
      <c r="AP507" s="129"/>
      <c r="AQ507" s="129"/>
      <c r="AR507" s="129"/>
      <c r="AS507" s="129"/>
    </row>
    <row r="508" spans="15:45" s="127" customFormat="1" ht="32.5">
      <c r="O508" s="128"/>
      <c r="P508" s="128"/>
      <c r="Q508" s="128"/>
      <c r="R508" s="128"/>
      <c r="S508" s="128"/>
      <c r="T508" s="128"/>
      <c r="U508" s="128"/>
      <c r="V508" s="128"/>
      <c r="W508" s="128"/>
      <c r="X508" s="128"/>
      <c r="Y508" s="128"/>
      <c r="Z508" s="128"/>
      <c r="AA508" s="128"/>
      <c r="AB508" s="128"/>
      <c r="AC508" s="128"/>
      <c r="AD508" s="128"/>
      <c r="AE508" s="128"/>
      <c r="AF508" s="128"/>
      <c r="AG508" s="128"/>
      <c r="AH508" s="128"/>
      <c r="AI508" s="128"/>
      <c r="AJ508" s="128"/>
      <c r="AK508" s="128"/>
      <c r="AL508" s="129"/>
      <c r="AM508" s="129"/>
      <c r="AN508" s="129"/>
      <c r="AO508" s="129"/>
      <c r="AP508" s="129"/>
      <c r="AQ508" s="129"/>
      <c r="AR508" s="129"/>
      <c r="AS508" s="129"/>
    </row>
    <row r="509" spans="15:45" s="127" customFormat="1" ht="32.5">
      <c r="O509" s="128"/>
      <c r="P509" s="128"/>
      <c r="Q509" s="128"/>
      <c r="R509" s="128"/>
      <c r="S509" s="128"/>
      <c r="T509" s="128"/>
      <c r="U509" s="128"/>
      <c r="V509" s="128"/>
      <c r="W509" s="128"/>
      <c r="X509" s="128"/>
      <c r="Y509" s="128"/>
      <c r="Z509" s="128"/>
      <c r="AA509" s="128"/>
      <c r="AB509" s="128"/>
      <c r="AC509" s="128"/>
      <c r="AD509" s="128"/>
      <c r="AE509" s="128"/>
      <c r="AF509" s="128"/>
      <c r="AG509" s="128"/>
      <c r="AH509" s="128"/>
      <c r="AI509" s="128"/>
      <c r="AJ509" s="128"/>
      <c r="AK509" s="128"/>
      <c r="AL509" s="129"/>
      <c r="AM509" s="129"/>
      <c r="AN509" s="129"/>
      <c r="AO509" s="129"/>
      <c r="AP509" s="129"/>
      <c r="AQ509" s="129"/>
      <c r="AR509" s="129"/>
      <c r="AS509" s="129"/>
    </row>
    <row r="510" spans="15:45" s="127" customFormat="1" ht="32.5">
      <c r="O510" s="128"/>
      <c r="P510" s="128"/>
      <c r="Q510" s="128"/>
      <c r="R510" s="128"/>
      <c r="S510" s="128"/>
      <c r="T510" s="128"/>
      <c r="U510" s="128"/>
      <c r="V510" s="128"/>
      <c r="W510" s="128"/>
      <c r="X510" s="128"/>
      <c r="Y510" s="128"/>
      <c r="Z510" s="128"/>
      <c r="AA510" s="128"/>
      <c r="AB510" s="128"/>
      <c r="AC510" s="128"/>
      <c r="AD510" s="128"/>
      <c r="AE510" s="128"/>
      <c r="AF510" s="128"/>
      <c r="AG510" s="128"/>
      <c r="AH510" s="128"/>
      <c r="AI510" s="128"/>
      <c r="AJ510" s="128"/>
      <c r="AK510" s="128"/>
      <c r="AL510" s="129"/>
      <c r="AM510" s="129"/>
      <c r="AN510" s="129"/>
      <c r="AO510" s="129"/>
      <c r="AP510" s="129"/>
      <c r="AQ510" s="129"/>
      <c r="AR510" s="129"/>
      <c r="AS510" s="129"/>
    </row>
    <row r="511" spans="15:45" s="127" customFormat="1" ht="32.5">
      <c r="O511" s="128"/>
      <c r="P511" s="128"/>
      <c r="Q511" s="128"/>
      <c r="R511" s="128"/>
      <c r="S511" s="128"/>
      <c r="T511" s="128"/>
      <c r="U511" s="128"/>
      <c r="V511" s="128"/>
      <c r="W511" s="128"/>
      <c r="X511" s="128"/>
      <c r="Y511" s="128"/>
      <c r="Z511" s="128"/>
      <c r="AA511" s="128"/>
      <c r="AB511" s="128"/>
      <c r="AC511" s="128"/>
      <c r="AD511" s="128"/>
      <c r="AE511" s="128"/>
      <c r="AF511" s="128"/>
      <c r="AG511" s="128"/>
      <c r="AH511" s="128"/>
      <c r="AI511" s="128"/>
      <c r="AJ511" s="128"/>
      <c r="AK511" s="128"/>
      <c r="AL511" s="129"/>
      <c r="AM511" s="129"/>
      <c r="AN511" s="129"/>
      <c r="AO511" s="129"/>
      <c r="AP511" s="129"/>
      <c r="AQ511" s="129"/>
      <c r="AR511" s="129"/>
      <c r="AS511" s="129"/>
    </row>
    <row r="512" spans="15:45" s="127" customFormat="1" ht="32.5">
      <c r="O512" s="128"/>
      <c r="P512" s="128"/>
      <c r="Q512" s="128"/>
      <c r="R512" s="128"/>
      <c r="S512" s="128"/>
      <c r="T512" s="128"/>
      <c r="U512" s="128"/>
      <c r="V512" s="128"/>
      <c r="W512" s="128"/>
      <c r="X512" s="128"/>
      <c r="Y512" s="128"/>
      <c r="Z512" s="128"/>
      <c r="AA512" s="128"/>
      <c r="AB512" s="128"/>
      <c r="AC512" s="128"/>
      <c r="AD512" s="128"/>
      <c r="AE512" s="128"/>
      <c r="AF512" s="128"/>
      <c r="AG512" s="128"/>
      <c r="AH512" s="128"/>
      <c r="AI512" s="128"/>
      <c r="AJ512" s="128"/>
      <c r="AK512" s="128"/>
      <c r="AL512" s="129"/>
      <c r="AM512" s="129"/>
      <c r="AN512" s="129"/>
      <c r="AO512" s="129"/>
      <c r="AP512" s="129"/>
      <c r="AQ512" s="129"/>
      <c r="AR512" s="129"/>
      <c r="AS512" s="129"/>
    </row>
    <row r="513" spans="15:45" s="127" customFormat="1" ht="32.5">
      <c r="O513" s="128"/>
      <c r="P513" s="128"/>
      <c r="Q513" s="128"/>
      <c r="R513" s="128"/>
      <c r="S513" s="128"/>
      <c r="T513" s="128"/>
      <c r="U513" s="128"/>
      <c r="V513" s="128"/>
      <c r="W513" s="128"/>
      <c r="X513" s="128"/>
      <c r="Y513" s="128"/>
      <c r="Z513" s="128"/>
      <c r="AA513" s="128"/>
      <c r="AB513" s="128"/>
      <c r="AC513" s="128"/>
      <c r="AD513" s="128"/>
      <c r="AE513" s="128"/>
      <c r="AF513" s="128"/>
      <c r="AG513" s="128"/>
      <c r="AH513" s="128"/>
      <c r="AI513" s="128"/>
      <c r="AJ513" s="128"/>
      <c r="AK513" s="128"/>
      <c r="AL513" s="129"/>
      <c r="AM513" s="129"/>
      <c r="AN513" s="129"/>
      <c r="AO513" s="129"/>
      <c r="AP513" s="129"/>
      <c r="AQ513" s="129"/>
      <c r="AR513" s="129"/>
      <c r="AS513" s="129"/>
    </row>
    <row r="514" spans="15:45" s="127" customFormat="1" ht="32.5">
      <c r="O514" s="128"/>
      <c r="P514" s="128"/>
      <c r="Q514" s="128"/>
      <c r="R514" s="128"/>
      <c r="S514" s="128"/>
      <c r="T514" s="128"/>
      <c r="U514" s="128"/>
      <c r="V514" s="128"/>
      <c r="W514" s="128"/>
      <c r="X514" s="128"/>
      <c r="Y514" s="128"/>
      <c r="Z514" s="128"/>
      <c r="AA514" s="128"/>
      <c r="AB514" s="128"/>
      <c r="AC514" s="128"/>
      <c r="AD514" s="128"/>
      <c r="AE514" s="128"/>
      <c r="AF514" s="128"/>
      <c r="AG514" s="128"/>
      <c r="AH514" s="128"/>
      <c r="AI514" s="128"/>
      <c r="AJ514" s="128"/>
      <c r="AK514" s="128"/>
      <c r="AL514" s="129"/>
      <c r="AM514" s="129"/>
      <c r="AN514" s="129"/>
      <c r="AO514" s="129"/>
      <c r="AP514" s="129"/>
      <c r="AQ514" s="129"/>
      <c r="AR514" s="129"/>
      <c r="AS514" s="129"/>
    </row>
    <row r="515" spans="15:45" s="127" customFormat="1" ht="32.5">
      <c r="O515" s="128"/>
      <c r="P515" s="128"/>
      <c r="Q515" s="128"/>
      <c r="R515" s="128"/>
      <c r="S515" s="128"/>
      <c r="T515" s="128"/>
      <c r="U515" s="128"/>
      <c r="V515" s="128"/>
      <c r="W515" s="128"/>
      <c r="X515" s="128"/>
      <c r="Y515" s="128"/>
      <c r="Z515" s="128"/>
      <c r="AA515" s="128"/>
      <c r="AB515" s="128"/>
      <c r="AC515" s="128"/>
      <c r="AD515" s="128"/>
      <c r="AE515" s="128"/>
      <c r="AF515" s="128"/>
      <c r="AG515" s="128"/>
      <c r="AH515" s="128"/>
      <c r="AI515" s="128"/>
      <c r="AJ515" s="128"/>
      <c r="AK515" s="128"/>
      <c r="AL515" s="129"/>
      <c r="AM515" s="129"/>
      <c r="AN515" s="129"/>
      <c r="AO515" s="129"/>
      <c r="AP515" s="129"/>
      <c r="AQ515" s="129"/>
      <c r="AR515" s="129"/>
      <c r="AS515" s="129"/>
    </row>
    <row r="516" spans="15:45" s="127" customFormat="1" ht="32.5">
      <c r="O516" s="128"/>
      <c r="P516" s="128"/>
      <c r="Q516" s="128"/>
      <c r="R516" s="128"/>
      <c r="S516" s="128"/>
      <c r="T516" s="128"/>
      <c r="U516" s="128"/>
      <c r="V516" s="128"/>
      <c r="W516" s="128"/>
      <c r="X516" s="128"/>
      <c r="Y516" s="128"/>
      <c r="Z516" s="128"/>
      <c r="AA516" s="128"/>
      <c r="AB516" s="128"/>
      <c r="AC516" s="128"/>
      <c r="AD516" s="128"/>
      <c r="AE516" s="128"/>
      <c r="AF516" s="128"/>
      <c r="AG516" s="128"/>
      <c r="AH516" s="128"/>
      <c r="AI516" s="128"/>
      <c r="AJ516" s="128"/>
      <c r="AK516" s="128"/>
      <c r="AL516" s="129"/>
      <c r="AM516" s="129"/>
      <c r="AN516" s="129"/>
      <c r="AO516" s="129"/>
      <c r="AP516" s="129"/>
      <c r="AQ516" s="129"/>
      <c r="AR516" s="129"/>
      <c r="AS516" s="129"/>
    </row>
    <row r="517" spans="15:45" s="127" customFormat="1" ht="32.5">
      <c r="O517" s="128"/>
      <c r="P517" s="128"/>
      <c r="Q517" s="128"/>
      <c r="R517" s="128"/>
      <c r="S517" s="128"/>
      <c r="T517" s="128"/>
      <c r="U517" s="128"/>
      <c r="V517" s="128"/>
      <c r="W517" s="128"/>
      <c r="X517" s="128"/>
      <c r="Y517" s="128"/>
      <c r="Z517" s="128"/>
      <c r="AA517" s="128"/>
      <c r="AB517" s="128"/>
      <c r="AC517" s="128"/>
      <c r="AD517" s="128"/>
      <c r="AE517" s="128"/>
      <c r="AF517" s="128"/>
      <c r="AG517" s="128"/>
      <c r="AH517" s="128"/>
      <c r="AI517" s="128"/>
      <c r="AJ517" s="128"/>
      <c r="AK517" s="128"/>
      <c r="AL517" s="129"/>
      <c r="AM517" s="129"/>
      <c r="AN517" s="129"/>
      <c r="AO517" s="129"/>
      <c r="AP517" s="129"/>
      <c r="AQ517" s="129"/>
      <c r="AR517" s="129"/>
      <c r="AS517" s="129"/>
    </row>
    <row r="518" spans="15:45" s="127" customFormat="1" ht="32.5">
      <c r="O518" s="128"/>
      <c r="P518" s="128"/>
      <c r="Q518" s="128"/>
      <c r="R518" s="128"/>
      <c r="S518" s="128"/>
      <c r="T518" s="128"/>
      <c r="U518" s="128"/>
      <c r="V518" s="128"/>
      <c r="W518" s="128"/>
      <c r="X518" s="128"/>
      <c r="Y518" s="128"/>
      <c r="Z518" s="128"/>
      <c r="AA518" s="128"/>
      <c r="AB518" s="128"/>
      <c r="AC518" s="128"/>
      <c r="AD518" s="128"/>
      <c r="AE518" s="128"/>
      <c r="AF518" s="128"/>
      <c r="AG518" s="128"/>
      <c r="AH518" s="128"/>
      <c r="AI518" s="128"/>
      <c r="AJ518" s="128"/>
      <c r="AK518" s="128"/>
      <c r="AL518" s="129"/>
      <c r="AM518" s="129"/>
      <c r="AN518" s="129"/>
      <c r="AO518" s="129"/>
      <c r="AP518" s="129"/>
      <c r="AQ518" s="129"/>
      <c r="AR518" s="129"/>
      <c r="AS518" s="129"/>
    </row>
    <row r="519" spans="15:45" s="127" customFormat="1" ht="32.5">
      <c r="O519" s="128"/>
      <c r="P519" s="128"/>
      <c r="Q519" s="128"/>
      <c r="R519" s="128"/>
      <c r="S519" s="128"/>
      <c r="T519" s="128"/>
      <c r="U519" s="128"/>
      <c r="V519" s="128"/>
      <c r="W519" s="128"/>
      <c r="X519" s="128"/>
      <c r="Y519" s="128"/>
      <c r="Z519" s="128"/>
      <c r="AA519" s="128"/>
      <c r="AB519" s="128"/>
      <c r="AC519" s="128"/>
      <c r="AD519" s="128"/>
      <c r="AE519" s="128"/>
      <c r="AF519" s="128"/>
      <c r="AG519" s="128"/>
      <c r="AH519" s="128"/>
      <c r="AI519" s="128"/>
      <c r="AJ519" s="128"/>
      <c r="AK519" s="128"/>
      <c r="AL519" s="129"/>
      <c r="AM519" s="129"/>
      <c r="AN519" s="129"/>
      <c r="AO519" s="129"/>
      <c r="AP519" s="129"/>
      <c r="AQ519" s="129"/>
      <c r="AR519" s="129"/>
      <c r="AS519" s="129"/>
    </row>
    <row r="520" spans="15:45" s="127" customFormat="1" ht="32.5">
      <c r="O520" s="128"/>
      <c r="P520" s="128"/>
      <c r="Q520" s="128"/>
      <c r="R520" s="128"/>
      <c r="S520" s="128"/>
      <c r="T520" s="128"/>
      <c r="U520" s="128"/>
      <c r="V520" s="128"/>
      <c r="W520" s="128"/>
      <c r="X520" s="128"/>
      <c r="Y520" s="128"/>
      <c r="Z520" s="128"/>
      <c r="AA520" s="128"/>
      <c r="AB520" s="128"/>
      <c r="AC520" s="128"/>
      <c r="AD520" s="128"/>
      <c r="AE520" s="128"/>
      <c r="AF520" s="128"/>
      <c r="AG520" s="128"/>
      <c r="AH520" s="128"/>
      <c r="AI520" s="128"/>
      <c r="AJ520" s="128"/>
      <c r="AK520" s="128"/>
      <c r="AL520" s="129"/>
      <c r="AM520" s="129"/>
      <c r="AN520" s="129"/>
      <c r="AO520" s="129"/>
      <c r="AP520" s="129"/>
      <c r="AQ520" s="129"/>
      <c r="AR520" s="129"/>
      <c r="AS520" s="129"/>
    </row>
    <row r="521" spans="15:45" s="127" customFormat="1" ht="32.5">
      <c r="O521" s="128"/>
      <c r="P521" s="128"/>
      <c r="Q521" s="128"/>
      <c r="R521" s="128"/>
      <c r="S521" s="128"/>
      <c r="T521" s="128"/>
      <c r="U521" s="128"/>
      <c r="V521" s="128"/>
      <c r="W521" s="128"/>
      <c r="X521" s="128"/>
      <c r="Y521" s="128"/>
      <c r="Z521" s="128"/>
      <c r="AA521" s="128"/>
      <c r="AB521" s="128"/>
      <c r="AC521" s="128"/>
      <c r="AD521" s="128"/>
      <c r="AE521" s="128"/>
      <c r="AF521" s="128"/>
      <c r="AG521" s="128"/>
      <c r="AH521" s="128"/>
      <c r="AI521" s="128"/>
      <c r="AJ521" s="128"/>
      <c r="AK521" s="128"/>
      <c r="AL521" s="129"/>
      <c r="AM521" s="129"/>
      <c r="AN521" s="129"/>
      <c r="AO521" s="129"/>
      <c r="AP521" s="129"/>
      <c r="AQ521" s="129"/>
      <c r="AR521" s="129"/>
      <c r="AS521" s="129"/>
    </row>
    <row r="522" spans="15:45" s="127" customFormat="1" ht="32.5">
      <c r="O522" s="128"/>
      <c r="P522" s="128"/>
      <c r="Q522" s="128"/>
      <c r="R522" s="128"/>
      <c r="S522" s="128"/>
      <c r="T522" s="128"/>
      <c r="U522" s="128"/>
      <c r="V522" s="128"/>
      <c r="W522" s="128"/>
      <c r="X522" s="128"/>
      <c r="Y522" s="128"/>
      <c r="Z522" s="128"/>
      <c r="AA522" s="128"/>
      <c r="AB522" s="128"/>
      <c r="AC522" s="128"/>
      <c r="AD522" s="128"/>
      <c r="AE522" s="128"/>
      <c r="AF522" s="128"/>
      <c r="AG522" s="128"/>
      <c r="AH522" s="128"/>
      <c r="AI522" s="128"/>
      <c r="AJ522" s="128"/>
      <c r="AK522" s="128"/>
      <c r="AL522" s="129"/>
      <c r="AM522" s="129"/>
      <c r="AN522" s="129"/>
      <c r="AO522" s="129"/>
      <c r="AP522" s="129"/>
      <c r="AQ522" s="129"/>
      <c r="AR522" s="129"/>
      <c r="AS522" s="129"/>
    </row>
    <row r="523" spans="15:45" s="127" customFormat="1" ht="32.5">
      <c r="O523" s="128"/>
      <c r="P523" s="128"/>
      <c r="Q523" s="128"/>
      <c r="R523" s="128"/>
      <c r="S523" s="128"/>
      <c r="T523" s="128"/>
      <c r="U523" s="128"/>
      <c r="V523" s="128"/>
      <c r="W523" s="128"/>
      <c r="X523" s="128"/>
      <c r="Y523" s="128"/>
      <c r="Z523" s="128"/>
      <c r="AA523" s="128"/>
      <c r="AB523" s="128"/>
      <c r="AC523" s="128"/>
      <c r="AD523" s="128"/>
      <c r="AE523" s="128"/>
      <c r="AF523" s="128"/>
      <c r="AG523" s="128"/>
      <c r="AH523" s="128"/>
      <c r="AI523" s="128"/>
      <c r="AJ523" s="128"/>
      <c r="AK523" s="128"/>
      <c r="AL523" s="129"/>
      <c r="AM523" s="129"/>
      <c r="AN523" s="129"/>
      <c r="AO523" s="129"/>
      <c r="AP523" s="129"/>
      <c r="AQ523" s="129"/>
      <c r="AR523" s="129"/>
      <c r="AS523" s="129"/>
    </row>
    <row r="524" spans="15:45" s="127" customFormat="1" ht="32.5">
      <c r="O524" s="128"/>
      <c r="P524" s="128"/>
      <c r="Q524" s="128"/>
      <c r="R524" s="128"/>
      <c r="S524" s="128"/>
      <c r="T524" s="128"/>
      <c r="U524" s="128"/>
      <c r="V524" s="128"/>
      <c r="W524" s="128"/>
      <c r="X524" s="128"/>
      <c r="Y524" s="128"/>
      <c r="Z524" s="128"/>
      <c r="AA524" s="128"/>
      <c r="AB524" s="128"/>
      <c r="AC524" s="128"/>
      <c r="AD524" s="128"/>
      <c r="AE524" s="128"/>
      <c r="AF524" s="128"/>
      <c r="AG524" s="128"/>
      <c r="AH524" s="128"/>
      <c r="AI524" s="128"/>
      <c r="AJ524" s="128"/>
      <c r="AK524" s="128"/>
      <c r="AL524" s="129"/>
      <c r="AM524" s="129"/>
      <c r="AN524" s="129"/>
      <c r="AO524" s="129"/>
      <c r="AP524" s="129"/>
      <c r="AQ524" s="129"/>
      <c r="AR524" s="129"/>
      <c r="AS524" s="129"/>
    </row>
    <row r="525" spans="15:45" s="127" customFormat="1" ht="32.5">
      <c r="O525" s="128"/>
      <c r="P525" s="128"/>
      <c r="Q525" s="128"/>
      <c r="R525" s="128"/>
      <c r="S525" s="128"/>
      <c r="T525" s="128"/>
      <c r="U525" s="128"/>
      <c r="V525" s="128"/>
      <c r="W525" s="128"/>
      <c r="X525" s="128"/>
      <c r="Y525" s="128"/>
      <c r="Z525" s="128"/>
      <c r="AA525" s="128"/>
      <c r="AB525" s="128"/>
      <c r="AC525" s="128"/>
      <c r="AD525" s="128"/>
      <c r="AE525" s="128"/>
      <c r="AF525" s="128"/>
      <c r="AG525" s="128"/>
      <c r="AH525" s="128"/>
      <c r="AI525" s="128"/>
      <c r="AJ525" s="128"/>
      <c r="AK525" s="128"/>
      <c r="AL525" s="129"/>
      <c r="AM525" s="129"/>
      <c r="AN525" s="129"/>
      <c r="AO525" s="129"/>
      <c r="AP525" s="129"/>
      <c r="AQ525" s="129"/>
      <c r="AR525" s="129"/>
      <c r="AS525" s="129"/>
    </row>
    <row r="526" spans="15:45" s="127" customFormat="1" ht="32.5">
      <c r="O526" s="128"/>
      <c r="P526" s="128"/>
      <c r="Q526" s="128"/>
      <c r="R526" s="128"/>
      <c r="S526" s="128"/>
      <c r="T526" s="128"/>
      <c r="U526" s="128"/>
      <c r="V526" s="128"/>
      <c r="W526" s="128"/>
      <c r="X526" s="128"/>
      <c r="Y526" s="128"/>
      <c r="Z526" s="128"/>
      <c r="AA526" s="128"/>
      <c r="AB526" s="128"/>
      <c r="AC526" s="128"/>
      <c r="AD526" s="128"/>
      <c r="AE526" s="128"/>
      <c r="AF526" s="128"/>
      <c r="AG526" s="128"/>
      <c r="AH526" s="128"/>
      <c r="AI526" s="128"/>
      <c r="AJ526" s="128"/>
      <c r="AK526" s="128"/>
      <c r="AL526" s="129"/>
      <c r="AM526" s="129"/>
      <c r="AN526" s="129"/>
      <c r="AO526" s="129"/>
      <c r="AP526" s="129"/>
      <c r="AQ526" s="129"/>
      <c r="AR526" s="129"/>
      <c r="AS526" s="129"/>
    </row>
    <row r="527" spans="15:45" s="127" customFormat="1" ht="32.5">
      <c r="O527" s="128"/>
      <c r="P527" s="128"/>
      <c r="Q527" s="128"/>
      <c r="R527" s="128"/>
      <c r="S527" s="128"/>
      <c r="T527" s="128"/>
      <c r="U527" s="128"/>
      <c r="V527" s="128"/>
      <c r="W527" s="128"/>
      <c r="X527" s="128"/>
      <c r="Y527" s="128"/>
      <c r="Z527" s="128"/>
      <c r="AA527" s="128"/>
      <c r="AB527" s="128"/>
      <c r="AC527" s="128"/>
      <c r="AD527" s="128"/>
      <c r="AE527" s="128"/>
      <c r="AF527" s="128"/>
      <c r="AG527" s="128"/>
      <c r="AH527" s="128"/>
      <c r="AI527" s="128"/>
      <c r="AJ527" s="128"/>
      <c r="AK527" s="128"/>
      <c r="AL527" s="129"/>
      <c r="AM527" s="129"/>
      <c r="AN527" s="129"/>
      <c r="AO527" s="129"/>
      <c r="AP527" s="129"/>
      <c r="AQ527" s="129"/>
      <c r="AR527" s="129"/>
      <c r="AS527" s="129"/>
    </row>
    <row r="528" spans="15:45" s="127" customFormat="1" ht="32.5">
      <c r="O528" s="128"/>
      <c r="P528" s="128"/>
      <c r="Q528" s="128"/>
      <c r="R528" s="128"/>
      <c r="S528" s="128"/>
      <c r="T528" s="128"/>
      <c r="U528" s="128"/>
      <c r="V528" s="128"/>
      <c r="W528" s="128"/>
      <c r="X528" s="128"/>
      <c r="Y528" s="128"/>
      <c r="Z528" s="128"/>
      <c r="AA528" s="128"/>
      <c r="AB528" s="128"/>
      <c r="AC528" s="128"/>
      <c r="AD528" s="128"/>
      <c r="AE528" s="128"/>
      <c r="AF528" s="128"/>
      <c r="AG528" s="128"/>
      <c r="AH528" s="128"/>
      <c r="AI528" s="128"/>
      <c r="AJ528" s="128"/>
      <c r="AK528" s="128"/>
      <c r="AL528" s="129"/>
      <c r="AM528" s="129"/>
      <c r="AN528" s="129"/>
      <c r="AO528" s="129"/>
      <c r="AP528" s="129"/>
      <c r="AQ528" s="129"/>
      <c r="AR528" s="129"/>
      <c r="AS528" s="129"/>
    </row>
    <row r="529" spans="15:45" s="127" customFormat="1" ht="32.5">
      <c r="O529" s="128"/>
      <c r="P529" s="128"/>
      <c r="Q529" s="128"/>
      <c r="R529" s="128"/>
      <c r="S529" s="128"/>
      <c r="T529" s="128"/>
      <c r="U529" s="128"/>
      <c r="V529" s="128"/>
      <c r="W529" s="128"/>
      <c r="X529" s="128"/>
      <c r="Y529" s="128"/>
      <c r="Z529" s="128"/>
      <c r="AA529" s="128"/>
      <c r="AB529" s="128"/>
      <c r="AC529" s="128"/>
      <c r="AD529" s="128"/>
      <c r="AE529" s="128"/>
      <c r="AF529" s="128"/>
      <c r="AG529" s="128"/>
      <c r="AH529" s="128"/>
      <c r="AI529" s="128"/>
      <c r="AJ529" s="128"/>
      <c r="AK529" s="128"/>
      <c r="AL529" s="129"/>
      <c r="AM529" s="129"/>
      <c r="AN529" s="129"/>
      <c r="AO529" s="129"/>
      <c r="AP529" s="129"/>
      <c r="AQ529" s="129"/>
      <c r="AR529" s="129"/>
      <c r="AS529" s="129"/>
    </row>
    <row r="530" spans="15:45" s="127" customFormat="1" ht="32.5">
      <c r="O530" s="128"/>
      <c r="P530" s="128"/>
      <c r="Q530" s="128"/>
      <c r="R530" s="128"/>
      <c r="S530" s="128"/>
      <c r="T530" s="128"/>
      <c r="U530" s="128"/>
      <c r="V530" s="128"/>
      <c r="W530" s="128"/>
      <c r="X530" s="128"/>
      <c r="Y530" s="128"/>
      <c r="Z530" s="128"/>
      <c r="AA530" s="128"/>
      <c r="AB530" s="128"/>
      <c r="AC530" s="128"/>
      <c r="AD530" s="128"/>
      <c r="AE530" s="128"/>
      <c r="AF530" s="128"/>
      <c r="AG530" s="128"/>
      <c r="AH530" s="128"/>
      <c r="AI530" s="128"/>
      <c r="AJ530" s="128"/>
      <c r="AK530" s="128"/>
      <c r="AL530" s="129"/>
      <c r="AM530" s="129"/>
      <c r="AN530" s="129"/>
      <c r="AO530" s="129"/>
      <c r="AP530" s="129"/>
      <c r="AQ530" s="129"/>
      <c r="AR530" s="129"/>
      <c r="AS530" s="129"/>
    </row>
    <row r="531" spans="15:45" s="127" customFormat="1" ht="32.5">
      <c r="O531" s="128"/>
      <c r="P531" s="128"/>
      <c r="Q531" s="128"/>
      <c r="R531" s="128"/>
      <c r="S531" s="128"/>
      <c r="T531" s="128"/>
      <c r="U531" s="128"/>
      <c r="V531" s="128"/>
      <c r="W531" s="128"/>
      <c r="X531" s="128"/>
      <c r="Y531" s="128"/>
      <c r="Z531" s="128"/>
      <c r="AA531" s="128"/>
      <c r="AB531" s="128"/>
      <c r="AC531" s="128"/>
      <c r="AD531" s="128"/>
      <c r="AE531" s="128"/>
      <c r="AF531" s="128"/>
      <c r="AG531" s="128"/>
      <c r="AH531" s="128"/>
      <c r="AI531" s="128"/>
      <c r="AJ531" s="128"/>
      <c r="AK531" s="128"/>
      <c r="AL531" s="129"/>
      <c r="AM531" s="129"/>
      <c r="AN531" s="129"/>
      <c r="AO531" s="129"/>
      <c r="AP531" s="129"/>
      <c r="AQ531" s="129"/>
      <c r="AR531" s="129"/>
      <c r="AS531" s="129"/>
    </row>
    <row r="532" spans="15:45" s="127" customFormat="1" ht="32.5">
      <c r="O532" s="128"/>
      <c r="P532" s="128"/>
      <c r="Q532" s="128"/>
      <c r="R532" s="128"/>
      <c r="S532" s="128"/>
      <c r="T532" s="128"/>
      <c r="U532" s="128"/>
      <c r="V532" s="128"/>
      <c r="W532" s="128"/>
      <c r="X532" s="128"/>
      <c r="Y532" s="128"/>
      <c r="Z532" s="128"/>
      <c r="AA532" s="128"/>
      <c r="AB532" s="128"/>
      <c r="AC532" s="128"/>
      <c r="AD532" s="128"/>
      <c r="AE532" s="128"/>
      <c r="AF532" s="128"/>
      <c r="AG532" s="128"/>
      <c r="AH532" s="128"/>
      <c r="AI532" s="128"/>
      <c r="AJ532" s="128"/>
      <c r="AK532" s="128"/>
      <c r="AL532" s="129"/>
      <c r="AM532" s="129"/>
      <c r="AN532" s="129"/>
      <c r="AO532" s="129"/>
      <c r="AP532" s="129"/>
      <c r="AQ532" s="129"/>
      <c r="AR532" s="129"/>
      <c r="AS532" s="129"/>
    </row>
    <row r="533" spans="15:45" s="127" customFormat="1" ht="32.5">
      <c r="O533" s="128"/>
      <c r="P533" s="128"/>
      <c r="Q533" s="128"/>
      <c r="R533" s="128"/>
      <c r="S533" s="128"/>
      <c r="T533" s="128"/>
      <c r="U533" s="128"/>
      <c r="V533" s="128"/>
      <c r="W533" s="128"/>
      <c r="X533" s="128"/>
      <c r="Y533" s="128"/>
      <c r="Z533" s="128"/>
      <c r="AA533" s="128"/>
      <c r="AB533" s="128"/>
      <c r="AC533" s="128"/>
      <c r="AD533" s="128"/>
      <c r="AE533" s="128"/>
      <c r="AF533" s="128"/>
      <c r="AG533" s="128"/>
      <c r="AH533" s="128"/>
      <c r="AI533" s="128"/>
      <c r="AJ533" s="128"/>
      <c r="AK533" s="128"/>
      <c r="AL533" s="129"/>
      <c r="AM533" s="129"/>
      <c r="AN533" s="129"/>
      <c r="AO533" s="129"/>
      <c r="AP533" s="129"/>
      <c r="AQ533" s="129"/>
      <c r="AR533" s="129"/>
      <c r="AS533" s="129"/>
    </row>
    <row r="534" spans="15:45" s="127" customFormat="1" ht="32.5">
      <c r="O534" s="128"/>
      <c r="P534" s="128"/>
      <c r="Q534" s="128"/>
      <c r="R534" s="128"/>
      <c r="S534" s="128"/>
      <c r="T534" s="128"/>
      <c r="U534" s="128"/>
      <c r="V534" s="128"/>
      <c r="W534" s="128"/>
      <c r="X534" s="128"/>
      <c r="Y534" s="128"/>
      <c r="Z534" s="128"/>
      <c r="AA534" s="128"/>
      <c r="AB534" s="128"/>
      <c r="AC534" s="128"/>
      <c r="AD534" s="128"/>
      <c r="AE534" s="128"/>
      <c r="AF534" s="128"/>
      <c r="AG534" s="128"/>
      <c r="AH534" s="128"/>
      <c r="AI534" s="128"/>
      <c r="AJ534" s="128"/>
      <c r="AK534" s="128"/>
      <c r="AL534" s="129"/>
      <c r="AM534" s="129"/>
      <c r="AN534" s="129"/>
      <c r="AO534" s="129"/>
      <c r="AP534" s="129"/>
      <c r="AQ534" s="129"/>
      <c r="AR534" s="129"/>
      <c r="AS534" s="129"/>
    </row>
    <row r="535" spans="15:45" s="127" customFormat="1" ht="32.5">
      <c r="O535" s="128"/>
      <c r="P535" s="128"/>
      <c r="Q535" s="128"/>
      <c r="R535" s="128"/>
      <c r="S535" s="128"/>
      <c r="T535" s="128"/>
      <c r="U535" s="128"/>
      <c r="V535" s="128"/>
      <c r="W535" s="128"/>
      <c r="X535" s="128"/>
      <c r="Y535" s="128"/>
      <c r="Z535" s="128"/>
      <c r="AA535" s="128"/>
      <c r="AB535" s="128"/>
      <c r="AC535" s="128"/>
      <c r="AD535" s="128"/>
      <c r="AE535" s="128"/>
      <c r="AF535" s="128"/>
      <c r="AG535" s="128"/>
      <c r="AH535" s="128"/>
      <c r="AI535" s="128"/>
      <c r="AJ535" s="128"/>
      <c r="AK535" s="128"/>
      <c r="AL535" s="129"/>
      <c r="AM535" s="129"/>
      <c r="AN535" s="129"/>
      <c r="AO535" s="129"/>
      <c r="AP535" s="129"/>
      <c r="AQ535" s="129"/>
      <c r="AR535" s="129"/>
      <c r="AS535" s="129"/>
    </row>
    <row r="536" spans="15:45" s="127" customFormat="1" ht="32.5">
      <c r="O536" s="128"/>
      <c r="P536" s="128"/>
      <c r="Q536" s="128"/>
      <c r="R536" s="128"/>
      <c r="S536" s="128"/>
      <c r="T536" s="128"/>
      <c r="U536" s="128"/>
      <c r="V536" s="128"/>
      <c r="W536" s="128"/>
      <c r="X536" s="128"/>
      <c r="Y536" s="128"/>
      <c r="Z536" s="128"/>
      <c r="AA536" s="128"/>
      <c r="AB536" s="128"/>
      <c r="AC536" s="128"/>
      <c r="AD536" s="128"/>
      <c r="AE536" s="128"/>
      <c r="AF536" s="128"/>
      <c r="AG536" s="128"/>
      <c r="AH536" s="128"/>
      <c r="AI536" s="128"/>
      <c r="AJ536" s="128"/>
      <c r="AK536" s="128"/>
      <c r="AL536" s="129"/>
      <c r="AM536" s="129"/>
      <c r="AN536" s="129"/>
      <c r="AO536" s="129"/>
      <c r="AP536" s="129"/>
      <c r="AQ536" s="129"/>
      <c r="AR536" s="129"/>
      <c r="AS536" s="129"/>
    </row>
    <row r="537" spans="15:45" s="127" customFormat="1" ht="32.5">
      <c r="O537" s="128"/>
      <c r="P537" s="128"/>
      <c r="Q537" s="128"/>
      <c r="R537" s="128"/>
      <c r="S537" s="128"/>
      <c r="T537" s="128"/>
      <c r="U537" s="128"/>
      <c r="V537" s="128"/>
      <c r="W537" s="128"/>
      <c r="X537" s="128"/>
      <c r="Y537" s="128"/>
      <c r="Z537" s="128"/>
      <c r="AA537" s="128"/>
      <c r="AB537" s="128"/>
      <c r="AC537" s="128"/>
      <c r="AD537" s="128"/>
      <c r="AE537" s="128"/>
      <c r="AF537" s="128"/>
      <c r="AG537" s="128"/>
      <c r="AH537" s="128"/>
      <c r="AI537" s="128"/>
      <c r="AJ537" s="128"/>
      <c r="AK537" s="128"/>
      <c r="AL537" s="129"/>
      <c r="AM537" s="129"/>
      <c r="AN537" s="129"/>
      <c r="AO537" s="129"/>
      <c r="AP537" s="129"/>
      <c r="AQ537" s="129"/>
      <c r="AR537" s="129"/>
      <c r="AS537" s="129"/>
    </row>
    <row r="538" spans="15:45" s="127" customFormat="1" ht="32.5">
      <c r="O538" s="128"/>
      <c r="P538" s="128"/>
      <c r="Q538" s="128"/>
      <c r="R538" s="128"/>
      <c r="S538" s="128"/>
      <c r="T538" s="128"/>
      <c r="U538" s="128"/>
      <c r="V538" s="128"/>
      <c r="W538" s="128"/>
      <c r="X538" s="128"/>
      <c r="Y538" s="128"/>
      <c r="Z538" s="128"/>
      <c r="AA538" s="128"/>
      <c r="AB538" s="128"/>
      <c r="AC538" s="128"/>
      <c r="AD538" s="128"/>
      <c r="AE538" s="128"/>
      <c r="AF538" s="128"/>
      <c r="AG538" s="128"/>
      <c r="AH538" s="128"/>
      <c r="AI538" s="128"/>
      <c r="AJ538" s="128"/>
      <c r="AK538" s="128"/>
      <c r="AL538" s="129"/>
      <c r="AM538" s="129"/>
      <c r="AN538" s="129"/>
      <c r="AO538" s="129"/>
      <c r="AP538" s="129"/>
      <c r="AQ538" s="129"/>
      <c r="AR538" s="129"/>
      <c r="AS538" s="129"/>
    </row>
    <row r="539" spans="15:45" s="127" customFormat="1" ht="32.5">
      <c r="O539" s="128"/>
      <c r="P539" s="128"/>
      <c r="Q539" s="128"/>
      <c r="R539" s="128"/>
      <c r="S539" s="128"/>
      <c r="T539" s="128"/>
      <c r="U539" s="128"/>
      <c r="V539" s="128"/>
      <c r="W539" s="128"/>
      <c r="X539" s="128"/>
      <c r="Y539" s="128"/>
      <c r="Z539" s="128"/>
      <c r="AA539" s="128"/>
      <c r="AB539" s="128"/>
      <c r="AC539" s="128"/>
      <c r="AD539" s="128"/>
      <c r="AE539" s="128"/>
      <c r="AF539" s="128"/>
      <c r="AG539" s="128"/>
      <c r="AH539" s="128"/>
      <c r="AI539" s="128"/>
      <c r="AJ539" s="128"/>
      <c r="AK539" s="128"/>
      <c r="AL539" s="129"/>
      <c r="AM539" s="129"/>
      <c r="AN539" s="129"/>
      <c r="AO539" s="129"/>
      <c r="AP539" s="129"/>
      <c r="AQ539" s="129"/>
      <c r="AR539" s="129"/>
      <c r="AS539" s="129"/>
    </row>
    <row r="540" spans="15:45" s="127" customFormat="1" ht="32.5">
      <c r="O540" s="128"/>
      <c r="P540" s="128"/>
      <c r="Q540" s="128"/>
      <c r="R540" s="128"/>
      <c r="S540" s="128"/>
      <c r="T540" s="128"/>
      <c r="U540" s="128"/>
      <c r="V540" s="128"/>
      <c r="W540" s="128"/>
      <c r="X540" s="128"/>
      <c r="Y540" s="128"/>
      <c r="Z540" s="128"/>
      <c r="AA540" s="128"/>
      <c r="AB540" s="128"/>
      <c r="AC540" s="128"/>
      <c r="AD540" s="128"/>
      <c r="AE540" s="128"/>
      <c r="AF540" s="128"/>
      <c r="AG540" s="128"/>
      <c r="AH540" s="128"/>
      <c r="AI540" s="128"/>
      <c r="AJ540" s="128"/>
      <c r="AK540" s="128"/>
      <c r="AL540" s="129"/>
      <c r="AM540" s="129"/>
      <c r="AN540" s="129"/>
      <c r="AO540" s="129"/>
      <c r="AP540" s="129"/>
      <c r="AQ540" s="129"/>
      <c r="AR540" s="129"/>
      <c r="AS540" s="129"/>
    </row>
    <row r="541" spans="15:45" s="127" customFormat="1" ht="32.5">
      <c r="O541" s="128"/>
      <c r="P541" s="128"/>
      <c r="Q541" s="128"/>
      <c r="R541" s="128"/>
      <c r="S541" s="128"/>
      <c r="T541" s="128"/>
      <c r="U541" s="128"/>
      <c r="V541" s="128"/>
      <c r="W541" s="128"/>
      <c r="X541" s="128"/>
      <c r="Y541" s="128"/>
      <c r="Z541" s="128"/>
      <c r="AA541" s="128"/>
      <c r="AB541" s="128"/>
      <c r="AC541" s="128"/>
      <c r="AD541" s="128"/>
      <c r="AE541" s="128"/>
      <c r="AF541" s="128"/>
      <c r="AG541" s="128"/>
      <c r="AH541" s="128"/>
      <c r="AI541" s="128"/>
      <c r="AJ541" s="128"/>
      <c r="AK541" s="128"/>
      <c r="AL541" s="129"/>
      <c r="AM541" s="129"/>
      <c r="AN541" s="129"/>
      <c r="AO541" s="129"/>
      <c r="AP541" s="129"/>
      <c r="AQ541" s="129"/>
      <c r="AR541" s="129"/>
      <c r="AS541" s="129"/>
    </row>
    <row r="542" spans="15:45" s="127" customFormat="1" ht="32.5">
      <c r="O542" s="128"/>
      <c r="P542" s="128"/>
      <c r="Q542" s="128"/>
      <c r="R542" s="128"/>
      <c r="S542" s="128"/>
      <c r="T542" s="128"/>
      <c r="U542" s="128"/>
      <c r="V542" s="128"/>
      <c r="W542" s="128"/>
      <c r="X542" s="128"/>
      <c r="Y542" s="128"/>
      <c r="Z542" s="128"/>
      <c r="AA542" s="128"/>
      <c r="AB542" s="128"/>
      <c r="AC542" s="128"/>
      <c r="AD542" s="128"/>
      <c r="AE542" s="128"/>
      <c r="AF542" s="128"/>
      <c r="AG542" s="128"/>
      <c r="AH542" s="128"/>
      <c r="AI542" s="128"/>
      <c r="AJ542" s="128"/>
      <c r="AK542" s="128"/>
      <c r="AL542" s="129"/>
      <c r="AM542" s="129"/>
      <c r="AN542" s="129"/>
      <c r="AO542" s="129"/>
      <c r="AP542" s="129"/>
      <c r="AQ542" s="129"/>
      <c r="AR542" s="129"/>
      <c r="AS542" s="129"/>
    </row>
    <row r="543" spans="15:45" s="127" customFormat="1" ht="32.5">
      <c r="O543" s="128"/>
      <c r="P543" s="128"/>
      <c r="Q543" s="128"/>
      <c r="R543" s="128"/>
      <c r="S543" s="128"/>
      <c r="T543" s="128"/>
      <c r="U543" s="128"/>
      <c r="V543" s="128"/>
      <c r="W543" s="128"/>
      <c r="X543" s="128"/>
      <c r="Y543" s="128"/>
      <c r="Z543" s="128"/>
      <c r="AA543" s="128"/>
      <c r="AB543" s="128"/>
      <c r="AC543" s="128"/>
      <c r="AD543" s="128"/>
      <c r="AE543" s="128"/>
      <c r="AF543" s="128"/>
      <c r="AG543" s="128"/>
      <c r="AH543" s="128"/>
      <c r="AI543" s="128"/>
      <c r="AJ543" s="128"/>
      <c r="AK543" s="128"/>
      <c r="AL543" s="129"/>
      <c r="AM543" s="129"/>
      <c r="AN543" s="129"/>
      <c r="AO543" s="129"/>
      <c r="AP543" s="129"/>
      <c r="AQ543" s="129"/>
      <c r="AR543" s="129"/>
      <c r="AS543" s="129"/>
    </row>
    <row r="544" spans="15:45" s="127" customFormat="1" ht="32.5">
      <c r="O544" s="128"/>
      <c r="P544" s="128"/>
      <c r="Q544" s="128"/>
      <c r="R544" s="128"/>
      <c r="S544" s="128"/>
      <c r="T544" s="128"/>
      <c r="U544" s="128"/>
      <c r="V544" s="128"/>
      <c r="W544" s="128"/>
      <c r="X544" s="128"/>
      <c r="Y544" s="128"/>
      <c r="Z544" s="128"/>
      <c r="AA544" s="128"/>
      <c r="AB544" s="128"/>
      <c r="AC544" s="128"/>
      <c r="AD544" s="128"/>
      <c r="AE544" s="128"/>
      <c r="AF544" s="128"/>
      <c r="AG544" s="128"/>
      <c r="AH544" s="128"/>
      <c r="AI544" s="128"/>
      <c r="AJ544" s="128"/>
      <c r="AK544" s="128"/>
      <c r="AL544" s="129"/>
      <c r="AM544" s="129"/>
      <c r="AN544" s="129"/>
      <c r="AO544" s="129"/>
      <c r="AP544" s="129"/>
      <c r="AQ544" s="129"/>
      <c r="AR544" s="129"/>
      <c r="AS544" s="129"/>
    </row>
    <row r="545" spans="15:45" s="127" customFormat="1" ht="32.5">
      <c r="O545" s="128"/>
      <c r="P545" s="128"/>
      <c r="Q545" s="128"/>
      <c r="R545" s="128"/>
      <c r="S545" s="128"/>
      <c r="T545" s="128"/>
      <c r="U545" s="128"/>
      <c r="V545" s="128"/>
      <c r="W545" s="128"/>
      <c r="X545" s="128"/>
      <c r="Y545" s="128"/>
      <c r="Z545" s="128"/>
      <c r="AA545" s="128"/>
      <c r="AB545" s="128"/>
      <c r="AC545" s="128"/>
      <c r="AD545" s="128"/>
      <c r="AE545" s="128"/>
      <c r="AF545" s="128"/>
      <c r="AG545" s="128"/>
      <c r="AH545" s="128"/>
      <c r="AI545" s="128"/>
      <c r="AJ545" s="128"/>
      <c r="AK545" s="128"/>
      <c r="AL545" s="129"/>
      <c r="AM545" s="129"/>
      <c r="AN545" s="129"/>
      <c r="AO545" s="129"/>
      <c r="AP545" s="129"/>
      <c r="AQ545" s="129"/>
      <c r="AR545" s="129"/>
      <c r="AS545" s="129"/>
    </row>
    <row r="546" spans="15:45" s="127" customFormat="1" ht="32.5">
      <c r="O546" s="128"/>
      <c r="P546" s="128"/>
      <c r="Q546" s="128"/>
      <c r="R546" s="128"/>
      <c r="S546" s="128"/>
      <c r="T546" s="128"/>
      <c r="U546" s="128"/>
      <c r="V546" s="128"/>
      <c r="W546" s="128"/>
      <c r="X546" s="128"/>
      <c r="Y546" s="128"/>
      <c r="Z546" s="128"/>
      <c r="AA546" s="128"/>
      <c r="AB546" s="128"/>
      <c r="AC546" s="128"/>
      <c r="AD546" s="128"/>
      <c r="AE546" s="128"/>
      <c r="AF546" s="128"/>
      <c r="AG546" s="128"/>
      <c r="AH546" s="128"/>
      <c r="AI546" s="128"/>
      <c r="AJ546" s="128"/>
      <c r="AK546" s="128"/>
      <c r="AL546" s="129"/>
      <c r="AM546" s="129"/>
      <c r="AN546" s="129"/>
      <c r="AO546" s="129"/>
      <c r="AP546" s="129"/>
      <c r="AQ546" s="129"/>
      <c r="AR546" s="129"/>
      <c r="AS546" s="129"/>
    </row>
    <row r="547" spans="15:45" s="127" customFormat="1" ht="32.5">
      <c r="O547" s="128"/>
      <c r="P547" s="128"/>
      <c r="Q547" s="128"/>
      <c r="R547" s="128"/>
      <c r="S547" s="128"/>
      <c r="T547" s="128"/>
      <c r="U547" s="128"/>
      <c r="V547" s="128"/>
      <c r="W547" s="128"/>
      <c r="X547" s="128"/>
      <c r="Y547" s="128"/>
      <c r="Z547" s="128"/>
      <c r="AA547" s="128"/>
      <c r="AB547" s="128"/>
      <c r="AC547" s="128"/>
      <c r="AD547" s="128"/>
      <c r="AE547" s="128"/>
      <c r="AF547" s="128"/>
      <c r="AG547" s="128"/>
      <c r="AH547" s="128"/>
      <c r="AI547" s="128"/>
      <c r="AJ547" s="128"/>
      <c r="AK547" s="128"/>
      <c r="AL547" s="129"/>
      <c r="AM547" s="129"/>
      <c r="AN547" s="129"/>
      <c r="AO547" s="129"/>
      <c r="AP547" s="129"/>
      <c r="AQ547" s="129"/>
      <c r="AR547" s="129"/>
      <c r="AS547" s="129"/>
    </row>
    <row r="548" spans="15:45" s="127" customFormat="1" ht="32.5">
      <c r="O548" s="128"/>
      <c r="P548" s="128"/>
      <c r="Q548" s="128"/>
      <c r="R548" s="128"/>
      <c r="S548" s="128"/>
      <c r="T548" s="128"/>
      <c r="U548" s="128"/>
      <c r="V548" s="128"/>
      <c r="W548" s="128"/>
      <c r="X548" s="128"/>
      <c r="Y548" s="128"/>
      <c r="Z548" s="128"/>
      <c r="AA548" s="128"/>
      <c r="AB548" s="128"/>
      <c r="AC548" s="128"/>
      <c r="AD548" s="128"/>
      <c r="AE548" s="128"/>
      <c r="AF548" s="128"/>
      <c r="AG548" s="128"/>
      <c r="AH548" s="128"/>
      <c r="AI548" s="128"/>
      <c r="AJ548" s="128"/>
      <c r="AK548" s="128"/>
      <c r="AL548" s="129"/>
      <c r="AM548" s="129"/>
      <c r="AN548" s="129"/>
      <c r="AO548" s="129"/>
      <c r="AP548" s="129"/>
      <c r="AQ548" s="129"/>
      <c r="AR548" s="129"/>
      <c r="AS548" s="129"/>
    </row>
    <row r="549" spans="15:45" s="127" customFormat="1" ht="32.5">
      <c r="O549" s="128"/>
      <c r="P549" s="128"/>
      <c r="Q549" s="128"/>
      <c r="R549" s="128"/>
      <c r="S549" s="128"/>
      <c r="T549" s="128"/>
      <c r="U549" s="128"/>
      <c r="V549" s="128"/>
      <c r="W549" s="128"/>
      <c r="X549" s="128"/>
      <c r="Y549" s="128"/>
      <c r="Z549" s="128"/>
      <c r="AA549" s="128"/>
      <c r="AB549" s="128"/>
      <c r="AC549" s="128"/>
      <c r="AD549" s="128"/>
      <c r="AE549" s="128"/>
      <c r="AF549" s="128"/>
      <c r="AG549" s="128"/>
      <c r="AH549" s="128"/>
      <c r="AI549" s="128"/>
      <c r="AJ549" s="128"/>
      <c r="AK549" s="128"/>
      <c r="AL549" s="129"/>
      <c r="AM549" s="129"/>
      <c r="AN549" s="129"/>
      <c r="AO549" s="129"/>
      <c r="AP549" s="129"/>
      <c r="AQ549" s="129"/>
      <c r="AR549" s="129"/>
      <c r="AS549" s="129"/>
    </row>
    <row r="550" spans="15:45" s="127" customFormat="1" ht="32.5">
      <c r="O550" s="128"/>
      <c r="P550" s="128"/>
      <c r="Q550" s="128"/>
      <c r="R550" s="128"/>
      <c r="S550" s="128"/>
      <c r="T550" s="128"/>
      <c r="U550" s="128"/>
      <c r="V550" s="128"/>
      <c r="W550" s="128"/>
      <c r="X550" s="128"/>
      <c r="Y550" s="128"/>
      <c r="Z550" s="128"/>
      <c r="AA550" s="128"/>
      <c r="AB550" s="128"/>
      <c r="AC550" s="128"/>
      <c r="AD550" s="128"/>
      <c r="AE550" s="128"/>
      <c r="AF550" s="128"/>
      <c r="AG550" s="128"/>
      <c r="AH550" s="128"/>
      <c r="AI550" s="128"/>
      <c r="AJ550" s="128"/>
      <c r="AK550" s="128"/>
      <c r="AL550" s="129"/>
      <c r="AM550" s="129"/>
      <c r="AN550" s="129"/>
      <c r="AO550" s="129"/>
      <c r="AP550" s="129"/>
      <c r="AQ550" s="129"/>
      <c r="AR550" s="129"/>
      <c r="AS550" s="129"/>
    </row>
    <row r="551" spans="15:45" s="127" customFormat="1" ht="32.5">
      <c r="O551" s="128"/>
      <c r="P551" s="128"/>
      <c r="Q551" s="128"/>
      <c r="R551" s="128"/>
      <c r="S551" s="128"/>
      <c r="T551" s="128"/>
      <c r="U551" s="128"/>
      <c r="V551" s="128"/>
      <c r="W551" s="128"/>
      <c r="X551" s="128"/>
      <c r="Y551" s="128"/>
      <c r="Z551" s="128"/>
      <c r="AA551" s="128"/>
      <c r="AB551" s="128"/>
      <c r="AC551" s="128"/>
      <c r="AD551" s="128"/>
      <c r="AE551" s="128"/>
      <c r="AF551" s="128"/>
      <c r="AG551" s="128"/>
      <c r="AH551" s="128"/>
      <c r="AI551" s="128"/>
      <c r="AJ551" s="128"/>
      <c r="AK551" s="128"/>
      <c r="AL551" s="129"/>
      <c r="AM551" s="129"/>
      <c r="AN551" s="129"/>
      <c r="AO551" s="129"/>
      <c r="AP551" s="129"/>
      <c r="AQ551" s="129"/>
      <c r="AR551" s="129"/>
      <c r="AS551" s="129"/>
    </row>
    <row r="552" spans="15:45" s="127" customFormat="1" ht="32.5">
      <c r="O552" s="128"/>
      <c r="P552" s="128"/>
      <c r="Q552" s="128"/>
      <c r="R552" s="128"/>
      <c r="S552" s="128"/>
      <c r="T552" s="128"/>
      <c r="U552" s="128"/>
      <c r="V552" s="128"/>
      <c r="W552" s="128"/>
      <c r="X552" s="128"/>
      <c r="Y552" s="128"/>
      <c r="Z552" s="128"/>
      <c r="AA552" s="128"/>
      <c r="AB552" s="128"/>
      <c r="AC552" s="128"/>
      <c r="AD552" s="128"/>
      <c r="AE552" s="128"/>
      <c r="AF552" s="128"/>
      <c r="AG552" s="128"/>
      <c r="AH552" s="128"/>
      <c r="AI552" s="128"/>
      <c r="AJ552" s="128"/>
      <c r="AK552" s="128"/>
      <c r="AL552" s="129"/>
      <c r="AM552" s="129"/>
      <c r="AN552" s="129"/>
      <c r="AO552" s="129"/>
      <c r="AP552" s="129"/>
      <c r="AQ552" s="129"/>
      <c r="AR552" s="129"/>
      <c r="AS552" s="129"/>
    </row>
    <row r="553" spans="15:45" s="127" customFormat="1" ht="32.5">
      <c r="O553" s="128"/>
      <c r="P553" s="128"/>
      <c r="Q553" s="128"/>
      <c r="R553" s="128"/>
      <c r="S553" s="128"/>
      <c r="T553" s="128"/>
      <c r="U553" s="128"/>
      <c r="V553" s="128"/>
      <c r="W553" s="128"/>
      <c r="X553" s="128"/>
      <c r="Y553" s="128"/>
      <c r="Z553" s="128"/>
      <c r="AA553" s="128"/>
      <c r="AB553" s="128"/>
      <c r="AC553" s="128"/>
      <c r="AD553" s="128"/>
      <c r="AE553" s="128"/>
      <c r="AF553" s="128"/>
      <c r="AG553" s="128"/>
      <c r="AH553" s="128"/>
      <c r="AI553" s="128"/>
      <c r="AJ553" s="128"/>
      <c r="AK553" s="128"/>
      <c r="AL553" s="129"/>
      <c r="AM553" s="129"/>
      <c r="AN553" s="129"/>
      <c r="AO553" s="129"/>
      <c r="AP553" s="129"/>
      <c r="AQ553" s="129"/>
      <c r="AR553" s="129"/>
      <c r="AS553" s="129"/>
    </row>
    <row r="554" spans="15:45" s="127" customFormat="1" ht="32.5">
      <c r="O554" s="128"/>
      <c r="P554" s="128"/>
      <c r="Q554" s="128"/>
      <c r="R554" s="128"/>
      <c r="S554" s="128"/>
      <c r="T554" s="128"/>
      <c r="U554" s="128"/>
      <c r="V554" s="128"/>
      <c r="W554" s="128"/>
      <c r="X554" s="128"/>
      <c r="Y554" s="128"/>
      <c r="Z554" s="128"/>
      <c r="AA554" s="128"/>
      <c r="AB554" s="128"/>
      <c r="AC554" s="128"/>
      <c r="AD554" s="128"/>
      <c r="AE554" s="128"/>
      <c r="AF554" s="128"/>
      <c r="AG554" s="128"/>
      <c r="AH554" s="128"/>
      <c r="AI554" s="128"/>
      <c r="AJ554" s="128"/>
      <c r="AK554" s="128"/>
      <c r="AL554" s="129"/>
      <c r="AM554" s="129"/>
      <c r="AN554" s="129"/>
      <c r="AO554" s="129"/>
      <c r="AP554" s="129"/>
      <c r="AQ554" s="129"/>
      <c r="AR554" s="129"/>
      <c r="AS554" s="129"/>
    </row>
    <row r="555" spans="15:45" s="127" customFormat="1" ht="32.5">
      <c r="O555" s="128"/>
      <c r="P555" s="128"/>
      <c r="Q555" s="128"/>
      <c r="R555" s="128"/>
      <c r="S555" s="128"/>
      <c r="T555" s="128"/>
      <c r="U555" s="128"/>
      <c r="V555" s="128"/>
      <c r="W555" s="128"/>
      <c r="X555" s="128"/>
      <c r="Y555" s="128"/>
      <c r="Z555" s="128"/>
      <c r="AA555" s="128"/>
      <c r="AB555" s="128"/>
      <c r="AC555" s="128"/>
      <c r="AD555" s="128"/>
      <c r="AE555" s="128"/>
      <c r="AF555" s="128"/>
      <c r="AG555" s="128"/>
      <c r="AH555" s="128"/>
      <c r="AI555" s="128"/>
      <c r="AJ555" s="128"/>
      <c r="AK555" s="128"/>
      <c r="AL555" s="129"/>
      <c r="AM555" s="129"/>
      <c r="AN555" s="129"/>
      <c r="AO555" s="129"/>
      <c r="AP555" s="129"/>
      <c r="AQ555" s="129"/>
      <c r="AR555" s="129"/>
      <c r="AS555" s="129"/>
    </row>
    <row r="556" spans="15:45" s="127" customFormat="1" ht="32.5">
      <c r="O556" s="128"/>
      <c r="P556" s="128"/>
      <c r="Q556" s="128"/>
      <c r="R556" s="128"/>
      <c r="S556" s="128"/>
      <c r="T556" s="128"/>
      <c r="U556" s="128"/>
      <c r="V556" s="128"/>
      <c r="W556" s="128"/>
      <c r="X556" s="128"/>
      <c r="Y556" s="128"/>
      <c r="Z556" s="128"/>
      <c r="AA556" s="128"/>
      <c r="AB556" s="128"/>
      <c r="AC556" s="128"/>
      <c r="AD556" s="128"/>
      <c r="AE556" s="128"/>
      <c r="AF556" s="128"/>
      <c r="AG556" s="128"/>
      <c r="AH556" s="128"/>
      <c r="AI556" s="128"/>
      <c r="AJ556" s="128"/>
      <c r="AK556" s="128"/>
      <c r="AL556" s="129"/>
      <c r="AM556" s="129"/>
      <c r="AN556" s="129"/>
      <c r="AO556" s="129"/>
      <c r="AP556" s="129"/>
      <c r="AQ556" s="129"/>
      <c r="AR556" s="129"/>
      <c r="AS556" s="129"/>
    </row>
    <row r="557" spans="15:45" s="127" customFormat="1" ht="32.5">
      <c r="O557" s="128"/>
      <c r="P557" s="128"/>
      <c r="Q557" s="128"/>
      <c r="R557" s="128"/>
      <c r="S557" s="128"/>
      <c r="T557" s="128"/>
      <c r="U557" s="128"/>
      <c r="V557" s="128"/>
      <c r="W557" s="128"/>
      <c r="X557" s="128"/>
      <c r="Y557" s="128"/>
      <c r="Z557" s="128"/>
      <c r="AA557" s="128"/>
      <c r="AB557" s="128"/>
      <c r="AC557" s="128"/>
      <c r="AD557" s="128"/>
      <c r="AE557" s="128"/>
      <c r="AF557" s="128"/>
      <c r="AG557" s="128"/>
      <c r="AH557" s="128"/>
      <c r="AI557" s="128"/>
      <c r="AJ557" s="128"/>
      <c r="AK557" s="128"/>
      <c r="AL557" s="129"/>
      <c r="AM557" s="129"/>
      <c r="AN557" s="129"/>
      <c r="AO557" s="129"/>
      <c r="AP557" s="129"/>
      <c r="AQ557" s="129"/>
      <c r="AR557" s="129"/>
      <c r="AS557" s="129"/>
    </row>
    <row r="558" spans="15:45" s="127" customFormat="1" ht="32.5">
      <c r="O558" s="128"/>
      <c r="P558" s="128"/>
      <c r="Q558" s="128"/>
      <c r="R558" s="128"/>
      <c r="S558" s="128"/>
      <c r="T558" s="128"/>
      <c r="U558" s="128"/>
      <c r="V558" s="128"/>
      <c r="W558" s="128"/>
      <c r="X558" s="128"/>
      <c r="Y558" s="128"/>
      <c r="Z558" s="128"/>
      <c r="AA558" s="128"/>
      <c r="AB558" s="128"/>
      <c r="AC558" s="128"/>
      <c r="AD558" s="128"/>
      <c r="AE558" s="128"/>
      <c r="AF558" s="128"/>
      <c r="AG558" s="128"/>
      <c r="AH558" s="128"/>
      <c r="AI558" s="128"/>
      <c r="AJ558" s="128"/>
      <c r="AK558" s="128"/>
      <c r="AL558" s="129"/>
      <c r="AM558" s="129"/>
      <c r="AN558" s="129"/>
      <c r="AO558" s="129"/>
      <c r="AP558" s="129"/>
      <c r="AQ558" s="129"/>
      <c r="AR558" s="129"/>
      <c r="AS558" s="129"/>
    </row>
    <row r="559" spans="15:45" s="127" customFormat="1" ht="32.5">
      <c r="O559" s="128"/>
      <c r="P559" s="128"/>
      <c r="Q559" s="128"/>
      <c r="R559" s="128"/>
      <c r="S559" s="128"/>
      <c r="T559" s="128"/>
      <c r="U559" s="128"/>
      <c r="V559" s="128"/>
      <c r="W559" s="128"/>
      <c r="X559" s="128"/>
      <c r="Y559" s="128"/>
      <c r="Z559" s="128"/>
      <c r="AA559" s="128"/>
      <c r="AB559" s="128"/>
      <c r="AC559" s="128"/>
      <c r="AD559" s="128"/>
      <c r="AE559" s="128"/>
      <c r="AF559" s="128"/>
      <c r="AG559" s="128"/>
      <c r="AH559" s="128"/>
      <c r="AI559" s="128"/>
      <c r="AJ559" s="128"/>
      <c r="AK559" s="128"/>
      <c r="AL559" s="129"/>
      <c r="AM559" s="129"/>
      <c r="AN559" s="129"/>
      <c r="AO559" s="129"/>
      <c r="AP559" s="129"/>
      <c r="AQ559" s="129"/>
      <c r="AR559" s="129"/>
      <c r="AS559" s="129"/>
    </row>
    <row r="560" spans="15:45" s="127" customFormat="1" ht="32.5">
      <c r="O560" s="128"/>
      <c r="P560" s="128"/>
      <c r="Q560" s="128"/>
      <c r="R560" s="128"/>
      <c r="S560" s="128"/>
      <c r="T560" s="128"/>
      <c r="U560" s="128"/>
      <c r="V560" s="128"/>
      <c r="W560" s="128"/>
      <c r="X560" s="128"/>
      <c r="Y560" s="128"/>
      <c r="Z560" s="128"/>
      <c r="AA560" s="128"/>
      <c r="AB560" s="128"/>
      <c r="AC560" s="128"/>
      <c r="AD560" s="128"/>
      <c r="AE560" s="128"/>
      <c r="AF560" s="128"/>
      <c r="AG560" s="128"/>
      <c r="AH560" s="128"/>
      <c r="AI560" s="128"/>
      <c r="AJ560" s="128"/>
      <c r="AK560" s="128"/>
      <c r="AL560" s="129"/>
      <c r="AM560" s="129"/>
      <c r="AN560" s="129"/>
      <c r="AO560" s="129"/>
      <c r="AP560" s="129"/>
      <c r="AQ560" s="129"/>
      <c r="AR560" s="129"/>
      <c r="AS560" s="129"/>
    </row>
    <row r="561" spans="15:45" s="127" customFormat="1" ht="32.5">
      <c r="O561" s="128"/>
      <c r="P561" s="128"/>
      <c r="Q561" s="128"/>
      <c r="R561" s="128"/>
      <c r="S561" s="128"/>
      <c r="T561" s="128"/>
      <c r="U561" s="128"/>
      <c r="V561" s="128"/>
      <c r="W561" s="128"/>
      <c r="X561" s="128"/>
      <c r="Y561" s="128"/>
      <c r="Z561" s="128"/>
      <c r="AA561" s="128"/>
      <c r="AB561" s="128"/>
      <c r="AC561" s="128"/>
      <c r="AD561" s="128"/>
      <c r="AE561" s="128"/>
      <c r="AF561" s="128"/>
      <c r="AG561" s="128"/>
      <c r="AH561" s="128"/>
      <c r="AI561" s="128"/>
      <c r="AJ561" s="128"/>
      <c r="AK561" s="128"/>
      <c r="AL561" s="129"/>
      <c r="AM561" s="129"/>
      <c r="AN561" s="129"/>
      <c r="AO561" s="129"/>
      <c r="AP561" s="129"/>
      <c r="AQ561" s="129"/>
      <c r="AR561" s="129"/>
      <c r="AS561" s="129"/>
    </row>
    <row r="562" spans="15:45" s="127" customFormat="1" ht="32.5">
      <c r="O562" s="128"/>
      <c r="P562" s="128"/>
      <c r="Q562" s="128"/>
      <c r="R562" s="128"/>
      <c r="S562" s="128"/>
      <c r="T562" s="128"/>
      <c r="U562" s="128"/>
      <c r="V562" s="128"/>
      <c r="W562" s="128"/>
      <c r="X562" s="128"/>
      <c r="Y562" s="128"/>
      <c r="Z562" s="128"/>
      <c r="AA562" s="128"/>
      <c r="AB562" s="128"/>
      <c r="AC562" s="128"/>
      <c r="AD562" s="128"/>
      <c r="AE562" s="128"/>
      <c r="AF562" s="128"/>
      <c r="AG562" s="128"/>
      <c r="AH562" s="128"/>
      <c r="AI562" s="128"/>
      <c r="AJ562" s="128"/>
      <c r="AK562" s="128"/>
      <c r="AL562" s="129"/>
      <c r="AM562" s="129"/>
      <c r="AN562" s="129"/>
      <c r="AO562" s="129"/>
      <c r="AP562" s="129"/>
      <c r="AQ562" s="129"/>
      <c r="AR562" s="129"/>
      <c r="AS562" s="129"/>
    </row>
    <row r="563" spans="15:45" s="127" customFormat="1" ht="32.5">
      <c r="O563" s="128"/>
      <c r="P563" s="128"/>
      <c r="Q563" s="128"/>
      <c r="R563" s="128"/>
      <c r="S563" s="128"/>
      <c r="T563" s="128"/>
      <c r="U563" s="128"/>
      <c r="V563" s="128"/>
      <c r="W563" s="128"/>
      <c r="X563" s="128"/>
      <c r="Y563" s="128"/>
      <c r="Z563" s="128"/>
      <c r="AA563" s="128"/>
      <c r="AB563" s="128"/>
      <c r="AC563" s="128"/>
      <c r="AD563" s="128"/>
      <c r="AE563" s="128"/>
      <c r="AF563" s="128"/>
      <c r="AG563" s="128"/>
      <c r="AH563" s="128"/>
      <c r="AI563" s="128"/>
      <c r="AJ563" s="128"/>
      <c r="AK563" s="128"/>
      <c r="AL563" s="129"/>
      <c r="AM563" s="129"/>
      <c r="AN563" s="129"/>
      <c r="AO563" s="129"/>
      <c r="AP563" s="129"/>
      <c r="AQ563" s="129"/>
      <c r="AR563" s="129"/>
      <c r="AS563" s="129"/>
    </row>
    <row r="564" spans="15:45" s="127" customFormat="1" ht="32.5">
      <c r="O564" s="128"/>
      <c r="P564" s="128"/>
      <c r="Q564" s="128"/>
      <c r="R564" s="128"/>
      <c r="S564" s="128"/>
      <c r="T564" s="128"/>
      <c r="U564" s="128"/>
      <c r="V564" s="128"/>
      <c r="W564" s="128"/>
      <c r="X564" s="128"/>
      <c r="Y564" s="128"/>
      <c r="Z564" s="128"/>
      <c r="AA564" s="128"/>
      <c r="AB564" s="128"/>
      <c r="AC564" s="128"/>
      <c r="AD564" s="128"/>
      <c r="AE564" s="128"/>
      <c r="AF564" s="128"/>
      <c r="AG564" s="128"/>
      <c r="AH564" s="128"/>
      <c r="AI564" s="128"/>
      <c r="AJ564" s="128"/>
      <c r="AK564" s="128"/>
      <c r="AL564" s="129"/>
      <c r="AM564" s="129"/>
      <c r="AN564" s="129"/>
      <c r="AO564" s="129"/>
      <c r="AP564" s="129"/>
      <c r="AQ564" s="129"/>
      <c r="AR564" s="129"/>
      <c r="AS564" s="129"/>
    </row>
    <row r="565" spans="15:45" s="127" customFormat="1" ht="32.5">
      <c r="O565" s="128"/>
      <c r="P565" s="128"/>
      <c r="Q565" s="128"/>
      <c r="R565" s="128"/>
      <c r="S565" s="128"/>
      <c r="T565" s="128"/>
      <c r="U565" s="128"/>
      <c r="V565" s="128"/>
      <c r="W565" s="128"/>
      <c r="X565" s="128"/>
      <c r="Y565" s="128"/>
      <c r="Z565" s="128"/>
      <c r="AA565" s="128"/>
      <c r="AB565" s="128"/>
      <c r="AC565" s="128"/>
      <c r="AD565" s="128"/>
      <c r="AE565" s="128"/>
      <c r="AF565" s="128"/>
      <c r="AG565" s="128"/>
      <c r="AH565" s="128"/>
      <c r="AI565" s="128"/>
      <c r="AJ565" s="128"/>
      <c r="AK565" s="128"/>
      <c r="AL565" s="129"/>
      <c r="AM565" s="129"/>
      <c r="AN565" s="129"/>
      <c r="AO565" s="129"/>
      <c r="AP565" s="129"/>
      <c r="AQ565" s="129"/>
      <c r="AR565" s="129"/>
      <c r="AS565" s="129"/>
    </row>
    <row r="566" spans="15:45" s="127" customFormat="1" ht="32.5">
      <c r="O566" s="128"/>
      <c r="P566" s="128"/>
      <c r="Q566" s="128"/>
      <c r="R566" s="128"/>
      <c r="S566" s="128"/>
      <c r="T566" s="128"/>
      <c r="U566" s="128"/>
      <c r="V566" s="128"/>
      <c r="W566" s="128"/>
      <c r="X566" s="128"/>
      <c r="Y566" s="128"/>
      <c r="Z566" s="128"/>
      <c r="AA566" s="128"/>
      <c r="AB566" s="128"/>
      <c r="AC566" s="128"/>
      <c r="AD566" s="128"/>
      <c r="AE566" s="128"/>
      <c r="AF566" s="128"/>
      <c r="AG566" s="128"/>
      <c r="AH566" s="128"/>
      <c r="AI566" s="128"/>
      <c r="AJ566" s="128"/>
      <c r="AK566" s="128"/>
      <c r="AL566" s="129"/>
      <c r="AM566" s="129"/>
      <c r="AN566" s="129"/>
      <c r="AO566" s="129"/>
      <c r="AP566" s="129"/>
      <c r="AQ566" s="129"/>
      <c r="AR566" s="129"/>
      <c r="AS566" s="129"/>
    </row>
    <row r="567" spans="15:45" s="127" customFormat="1" ht="32.5">
      <c r="O567" s="128"/>
      <c r="P567" s="128"/>
      <c r="Q567" s="128"/>
      <c r="R567" s="128"/>
      <c r="S567" s="128"/>
      <c r="T567" s="128"/>
      <c r="U567" s="128"/>
      <c r="V567" s="128"/>
      <c r="W567" s="128"/>
      <c r="X567" s="128"/>
      <c r="Y567" s="128"/>
      <c r="Z567" s="128"/>
      <c r="AA567" s="128"/>
      <c r="AB567" s="128"/>
      <c r="AC567" s="128"/>
      <c r="AD567" s="128"/>
      <c r="AE567" s="128"/>
      <c r="AF567" s="128"/>
      <c r="AG567" s="128"/>
      <c r="AH567" s="128"/>
      <c r="AI567" s="128"/>
      <c r="AJ567" s="128"/>
      <c r="AK567" s="128"/>
      <c r="AL567" s="129"/>
      <c r="AM567" s="129"/>
      <c r="AN567" s="129"/>
      <c r="AO567" s="129"/>
      <c r="AP567" s="129"/>
      <c r="AQ567" s="129"/>
      <c r="AR567" s="129"/>
      <c r="AS567" s="129"/>
    </row>
    <row r="568" spans="15:45" s="127" customFormat="1" ht="32.5">
      <c r="O568" s="128"/>
      <c r="P568" s="128"/>
      <c r="Q568" s="128"/>
      <c r="R568" s="128"/>
      <c r="S568" s="128"/>
      <c r="T568" s="128"/>
      <c r="U568" s="128"/>
      <c r="V568" s="128"/>
      <c r="W568" s="128"/>
      <c r="X568" s="128"/>
      <c r="Y568" s="128"/>
      <c r="Z568" s="128"/>
      <c r="AA568" s="128"/>
      <c r="AB568" s="128"/>
      <c r="AC568" s="128"/>
      <c r="AD568" s="128"/>
      <c r="AE568" s="128"/>
      <c r="AF568" s="128"/>
      <c r="AG568" s="128"/>
      <c r="AH568" s="128"/>
      <c r="AI568" s="128"/>
      <c r="AJ568" s="128"/>
      <c r="AK568" s="128"/>
      <c r="AL568" s="129"/>
      <c r="AM568" s="129"/>
      <c r="AN568" s="129"/>
      <c r="AO568" s="129"/>
      <c r="AP568" s="129"/>
      <c r="AQ568" s="129"/>
      <c r="AR568" s="129"/>
      <c r="AS568" s="129"/>
    </row>
    <row r="569" spans="15:45" s="127" customFormat="1" ht="32.5">
      <c r="O569" s="128"/>
      <c r="P569" s="128"/>
      <c r="Q569" s="128"/>
      <c r="R569" s="128"/>
      <c r="S569" s="128"/>
      <c r="T569" s="128"/>
      <c r="U569" s="128"/>
      <c r="V569" s="128"/>
      <c r="W569" s="128"/>
      <c r="X569" s="128"/>
      <c r="Y569" s="128"/>
      <c r="Z569" s="128"/>
      <c r="AA569" s="128"/>
      <c r="AB569" s="128"/>
      <c r="AC569" s="128"/>
      <c r="AD569" s="128"/>
      <c r="AE569" s="128"/>
      <c r="AF569" s="128"/>
      <c r="AG569" s="128"/>
      <c r="AH569" s="128"/>
      <c r="AI569" s="128"/>
      <c r="AJ569" s="128"/>
      <c r="AK569" s="128"/>
      <c r="AL569" s="129"/>
      <c r="AM569" s="129"/>
      <c r="AN569" s="129"/>
      <c r="AO569" s="129"/>
      <c r="AP569" s="129"/>
      <c r="AQ569" s="129"/>
      <c r="AR569" s="129"/>
      <c r="AS569" s="129"/>
    </row>
    <row r="570" spans="15:45" s="127" customFormat="1" ht="32.5">
      <c r="O570" s="128"/>
      <c r="P570" s="128"/>
      <c r="Q570" s="128"/>
      <c r="R570" s="128"/>
      <c r="S570" s="128"/>
      <c r="T570" s="128"/>
      <c r="U570" s="128"/>
      <c r="V570" s="128"/>
      <c r="W570" s="128"/>
      <c r="X570" s="128"/>
      <c r="Y570" s="128"/>
      <c r="Z570" s="128"/>
      <c r="AA570" s="128"/>
      <c r="AB570" s="128"/>
      <c r="AC570" s="128"/>
      <c r="AD570" s="128"/>
      <c r="AE570" s="128"/>
      <c r="AF570" s="128"/>
      <c r="AG570" s="128"/>
      <c r="AH570" s="128"/>
      <c r="AI570" s="128"/>
      <c r="AJ570" s="128"/>
      <c r="AK570" s="128"/>
      <c r="AL570" s="129"/>
      <c r="AM570" s="129"/>
      <c r="AN570" s="129"/>
      <c r="AO570" s="129"/>
      <c r="AP570" s="129"/>
      <c r="AQ570" s="129"/>
      <c r="AR570" s="129"/>
      <c r="AS570" s="129"/>
    </row>
    <row r="571" spans="15:45" s="127" customFormat="1" ht="32.5">
      <c r="O571" s="128"/>
      <c r="P571" s="128"/>
      <c r="Q571" s="128"/>
      <c r="R571" s="128"/>
      <c r="S571" s="128"/>
      <c r="T571" s="128"/>
      <c r="U571" s="128"/>
      <c r="V571" s="128"/>
      <c r="W571" s="128"/>
      <c r="X571" s="128"/>
      <c r="Y571" s="128"/>
      <c r="Z571" s="128"/>
      <c r="AA571" s="128"/>
      <c r="AB571" s="128"/>
      <c r="AC571" s="128"/>
      <c r="AD571" s="128"/>
      <c r="AE571" s="128"/>
      <c r="AF571" s="128"/>
      <c r="AG571" s="128"/>
      <c r="AH571" s="128"/>
      <c r="AI571" s="128"/>
      <c r="AJ571" s="128"/>
      <c r="AK571" s="128"/>
      <c r="AL571" s="129"/>
      <c r="AM571" s="129"/>
      <c r="AN571" s="129"/>
      <c r="AO571" s="129"/>
      <c r="AP571" s="129"/>
      <c r="AQ571" s="129"/>
      <c r="AR571" s="129"/>
      <c r="AS571" s="129"/>
    </row>
    <row r="572" spans="15:45" s="127" customFormat="1" ht="32.5">
      <c r="O572" s="128"/>
      <c r="P572" s="128"/>
      <c r="Q572" s="128"/>
      <c r="R572" s="128"/>
      <c r="S572" s="128"/>
      <c r="T572" s="128"/>
      <c r="U572" s="128"/>
      <c r="V572" s="128"/>
      <c r="W572" s="128"/>
      <c r="X572" s="128"/>
      <c r="Y572" s="128"/>
      <c r="Z572" s="128"/>
      <c r="AA572" s="128"/>
      <c r="AB572" s="128"/>
      <c r="AC572" s="128"/>
      <c r="AD572" s="128"/>
      <c r="AE572" s="128"/>
      <c r="AF572" s="128"/>
      <c r="AG572" s="128"/>
      <c r="AH572" s="128"/>
      <c r="AI572" s="128"/>
      <c r="AJ572" s="128"/>
      <c r="AK572" s="128"/>
      <c r="AL572" s="129"/>
      <c r="AM572" s="129"/>
      <c r="AN572" s="129"/>
      <c r="AO572" s="129"/>
      <c r="AP572" s="129"/>
      <c r="AQ572" s="129"/>
      <c r="AR572" s="129"/>
      <c r="AS572" s="129"/>
    </row>
    <row r="573" spans="15:45" s="127" customFormat="1" ht="32.5">
      <c r="O573" s="128"/>
      <c r="P573" s="128"/>
      <c r="Q573" s="128"/>
      <c r="R573" s="128"/>
      <c r="S573" s="128"/>
      <c r="T573" s="128"/>
      <c r="U573" s="128"/>
      <c r="V573" s="128"/>
      <c r="W573" s="128"/>
      <c r="X573" s="128"/>
      <c r="Y573" s="128"/>
      <c r="Z573" s="128"/>
      <c r="AA573" s="128"/>
      <c r="AB573" s="128"/>
      <c r="AC573" s="128"/>
      <c r="AD573" s="128"/>
      <c r="AE573" s="128"/>
      <c r="AF573" s="128"/>
      <c r="AG573" s="128"/>
      <c r="AH573" s="128"/>
      <c r="AI573" s="128"/>
      <c r="AJ573" s="128"/>
      <c r="AK573" s="128"/>
      <c r="AL573" s="129"/>
      <c r="AM573" s="129"/>
      <c r="AN573" s="129"/>
      <c r="AO573" s="129"/>
      <c r="AP573" s="129"/>
      <c r="AQ573" s="129"/>
      <c r="AR573" s="129"/>
      <c r="AS573" s="129"/>
    </row>
    <row r="574" spans="15:45" s="127" customFormat="1" ht="32.5">
      <c r="O574" s="128"/>
      <c r="P574" s="128"/>
      <c r="Q574" s="128"/>
      <c r="R574" s="128"/>
      <c r="S574" s="128"/>
      <c r="T574" s="128"/>
      <c r="U574" s="128"/>
      <c r="V574" s="128"/>
      <c r="W574" s="128"/>
      <c r="X574" s="128"/>
      <c r="Y574" s="128"/>
      <c r="Z574" s="128"/>
      <c r="AA574" s="128"/>
      <c r="AB574" s="128"/>
      <c r="AC574" s="128"/>
      <c r="AD574" s="128"/>
      <c r="AE574" s="128"/>
      <c r="AF574" s="128"/>
      <c r="AG574" s="128"/>
      <c r="AH574" s="128"/>
      <c r="AI574" s="128"/>
      <c r="AJ574" s="128"/>
      <c r="AK574" s="128"/>
      <c r="AL574" s="129"/>
      <c r="AM574" s="129"/>
      <c r="AN574" s="129"/>
      <c r="AO574" s="129"/>
      <c r="AP574" s="129"/>
      <c r="AQ574" s="129"/>
      <c r="AR574" s="129"/>
      <c r="AS574" s="129"/>
    </row>
    <row r="575" spans="15:45" s="127" customFormat="1" ht="32.5">
      <c r="O575" s="128"/>
      <c r="P575" s="128"/>
      <c r="Q575" s="128"/>
      <c r="R575" s="128"/>
      <c r="S575" s="128"/>
      <c r="T575" s="128"/>
      <c r="U575" s="128"/>
      <c r="V575" s="128"/>
      <c r="W575" s="128"/>
      <c r="X575" s="128"/>
      <c r="Y575" s="128"/>
      <c r="Z575" s="128"/>
      <c r="AA575" s="128"/>
      <c r="AB575" s="128"/>
      <c r="AC575" s="128"/>
      <c r="AD575" s="128"/>
      <c r="AE575" s="128"/>
      <c r="AF575" s="128"/>
      <c r="AG575" s="128"/>
      <c r="AH575" s="128"/>
      <c r="AI575" s="128"/>
      <c r="AJ575" s="128"/>
      <c r="AK575" s="128"/>
      <c r="AL575" s="129"/>
      <c r="AM575" s="129"/>
      <c r="AN575" s="129"/>
      <c r="AO575" s="129"/>
      <c r="AP575" s="129"/>
      <c r="AQ575" s="129"/>
      <c r="AR575" s="129"/>
      <c r="AS575" s="129"/>
    </row>
    <row r="576" spans="15:45" s="127" customFormat="1" ht="32.5">
      <c r="O576" s="128"/>
      <c r="P576" s="128"/>
      <c r="Q576" s="128"/>
      <c r="R576" s="128"/>
      <c r="S576" s="128"/>
      <c r="T576" s="128"/>
      <c r="U576" s="128"/>
      <c r="V576" s="128"/>
      <c r="W576" s="128"/>
      <c r="X576" s="128"/>
      <c r="Y576" s="128"/>
      <c r="Z576" s="128"/>
      <c r="AA576" s="128"/>
      <c r="AB576" s="128"/>
      <c r="AC576" s="128"/>
      <c r="AD576" s="128"/>
      <c r="AE576" s="128"/>
      <c r="AF576" s="128"/>
      <c r="AG576" s="128"/>
      <c r="AH576" s="128"/>
      <c r="AI576" s="128"/>
      <c r="AJ576" s="128"/>
      <c r="AK576" s="128"/>
      <c r="AL576" s="129"/>
      <c r="AM576" s="129"/>
      <c r="AN576" s="129"/>
      <c r="AO576" s="129"/>
      <c r="AP576" s="129"/>
      <c r="AQ576" s="129"/>
      <c r="AR576" s="129"/>
      <c r="AS576" s="129"/>
    </row>
    <row r="577" spans="15:45" s="127" customFormat="1" ht="32.5">
      <c r="O577" s="128"/>
      <c r="P577" s="128"/>
      <c r="Q577" s="128"/>
      <c r="R577" s="128"/>
      <c r="S577" s="128"/>
      <c r="T577" s="128"/>
      <c r="U577" s="128"/>
      <c r="V577" s="128"/>
      <c r="W577" s="128"/>
      <c r="X577" s="128"/>
      <c r="Y577" s="128"/>
      <c r="Z577" s="128"/>
      <c r="AA577" s="128"/>
      <c r="AB577" s="128"/>
      <c r="AC577" s="128"/>
      <c r="AD577" s="128"/>
      <c r="AE577" s="128"/>
      <c r="AF577" s="128"/>
      <c r="AG577" s="128"/>
      <c r="AH577" s="128"/>
      <c r="AI577" s="128"/>
      <c r="AJ577" s="128"/>
      <c r="AK577" s="128"/>
      <c r="AL577" s="129"/>
      <c r="AM577" s="129"/>
      <c r="AN577" s="129"/>
      <c r="AO577" s="129"/>
      <c r="AP577" s="129"/>
      <c r="AQ577" s="129"/>
      <c r="AR577" s="129"/>
      <c r="AS577" s="129"/>
    </row>
    <row r="578" spans="15:45" s="127" customFormat="1" ht="32.5">
      <c r="O578" s="128"/>
      <c r="P578" s="128"/>
      <c r="Q578" s="128"/>
      <c r="R578" s="128"/>
      <c r="S578" s="128"/>
      <c r="T578" s="128"/>
      <c r="U578" s="128"/>
      <c r="V578" s="128"/>
      <c r="W578" s="128"/>
      <c r="X578" s="128"/>
      <c r="Y578" s="128"/>
      <c r="Z578" s="128"/>
      <c r="AA578" s="128"/>
      <c r="AB578" s="128"/>
      <c r="AC578" s="128"/>
      <c r="AD578" s="128"/>
      <c r="AE578" s="128"/>
      <c r="AF578" s="128"/>
      <c r="AG578" s="128"/>
      <c r="AH578" s="128"/>
      <c r="AI578" s="128"/>
      <c r="AJ578" s="128"/>
      <c r="AK578" s="128"/>
      <c r="AL578" s="129"/>
      <c r="AM578" s="129"/>
      <c r="AN578" s="129"/>
      <c r="AO578" s="129"/>
      <c r="AP578" s="129"/>
      <c r="AQ578" s="129"/>
      <c r="AR578" s="129"/>
      <c r="AS578" s="129"/>
    </row>
    <row r="579" spans="15:45" s="127" customFormat="1" ht="32.5">
      <c r="O579" s="128"/>
      <c r="P579" s="128"/>
      <c r="Q579" s="128"/>
      <c r="R579" s="128"/>
      <c r="S579" s="128"/>
      <c r="T579" s="128"/>
      <c r="U579" s="128"/>
      <c r="V579" s="128"/>
      <c r="W579" s="128"/>
      <c r="X579" s="128"/>
      <c r="Y579" s="128"/>
      <c r="Z579" s="128"/>
      <c r="AA579" s="128"/>
      <c r="AB579" s="128"/>
      <c r="AC579" s="128"/>
      <c r="AD579" s="128"/>
      <c r="AE579" s="128"/>
      <c r="AF579" s="128"/>
      <c r="AG579" s="128"/>
      <c r="AH579" s="128"/>
      <c r="AI579" s="128"/>
      <c r="AJ579" s="128"/>
      <c r="AK579" s="128"/>
      <c r="AL579" s="129"/>
      <c r="AM579" s="129"/>
      <c r="AN579" s="129"/>
      <c r="AO579" s="129"/>
      <c r="AP579" s="129"/>
      <c r="AQ579" s="129"/>
      <c r="AR579" s="129"/>
      <c r="AS579" s="129"/>
    </row>
    <row r="580" spans="15:45" s="127" customFormat="1" ht="32.5">
      <c r="O580" s="128"/>
      <c r="P580" s="128"/>
      <c r="Q580" s="128"/>
      <c r="R580" s="128"/>
      <c r="S580" s="128"/>
      <c r="T580" s="128"/>
      <c r="U580" s="128"/>
      <c r="V580" s="128"/>
      <c r="W580" s="128"/>
      <c r="X580" s="128"/>
      <c r="Y580" s="128"/>
      <c r="Z580" s="128"/>
      <c r="AA580" s="128"/>
      <c r="AB580" s="128"/>
      <c r="AC580" s="128"/>
      <c r="AD580" s="128"/>
      <c r="AE580" s="128"/>
      <c r="AF580" s="128"/>
      <c r="AG580" s="128"/>
      <c r="AH580" s="128"/>
      <c r="AI580" s="128"/>
      <c r="AJ580" s="128"/>
      <c r="AK580" s="128"/>
      <c r="AL580" s="129"/>
      <c r="AM580" s="129"/>
      <c r="AN580" s="129"/>
      <c r="AO580" s="129"/>
      <c r="AP580" s="129"/>
      <c r="AQ580" s="129"/>
      <c r="AR580" s="129"/>
      <c r="AS580" s="129"/>
    </row>
    <row r="581" spans="15:45" s="127" customFormat="1" ht="32.5">
      <c r="O581" s="128"/>
      <c r="P581" s="128"/>
      <c r="Q581" s="128"/>
      <c r="R581" s="128"/>
      <c r="S581" s="128"/>
      <c r="T581" s="128"/>
      <c r="U581" s="128"/>
      <c r="V581" s="128"/>
      <c r="W581" s="128"/>
      <c r="X581" s="128"/>
      <c r="Y581" s="128"/>
      <c r="Z581" s="128"/>
      <c r="AA581" s="128"/>
      <c r="AB581" s="128"/>
      <c r="AC581" s="128"/>
      <c r="AD581" s="128"/>
      <c r="AE581" s="128"/>
      <c r="AF581" s="128"/>
      <c r="AG581" s="128"/>
      <c r="AH581" s="128"/>
      <c r="AI581" s="128"/>
      <c r="AJ581" s="128"/>
      <c r="AK581" s="128"/>
      <c r="AL581" s="129"/>
      <c r="AM581" s="129"/>
      <c r="AN581" s="129"/>
      <c r="AO581" s="129"/>
      <c r="AP581" s="129"/>
      <c r="AQ581" s="129"/>
      <c r="AR581" s="129"/>
      <c r="AS581" s="129"/>
    </row>
    <row r="582" spans="15:45" s="127" customFormat="1" ht="32.5">
      <c r="O582" s="128"/>
      <c r="P582" s="128"/>
      <c r="Q582" s="128"/>
      <c r="R582" s="128"/>
      <c r="S582" s="128"/>
      <c r="T582" s="128"/>
      <c r="U582" s="128"/>
      <c r="V582" s="128"/>
      <c r="W582" s="128"/>
      <c r="X582" s="128"/>
      <c r="Y582" s="128"/>
      <c r="Z582" s="128"/>
      <c r="AA582" s="128"/>
      <c r="AB582" s="128"/>
      <c r="AC582" s="128"/>
      <c r="AD582" s="128"/>
      <c r="AE582" s="128"/>
      <c r="AF582" s="128"/>
      <c r="AG582" s="128"/>
      <c r="AH582" s="128"/>
      <c r="AI582" s="128"/>
      <c r="AJ582" s="128"/>
      <c r="AK582" s="128"/>
      <c r="AL582" s="129"/>
      <c r="AM582" s="129"/>
      <c r="AN582" s="129"/>
      <c r="AO582" s="129"/>
      <c r="AP582" s="129"/>
      <c r="AQ582" s="129"/>
      <c r="AR582" s="129"/>
      <c r="AS582" s="129"/>
    </row>
    <row r="583" spans="15:45" s="127" customFormat="1" ht="32.5">
      <c r="O583" s="128"/>
      <c r="P583" s="128"/>
      <c r="Q583" s="128"/>
      <c r="R583" s="128"/>
      <c r="S583" s="128"/>
      <c r="T583" s="128"/>
      <c r="U583" s="128"/>
      <c r="V583" s="128"/>
      <c r="W583" s="128"/>
      <c r="X583" s="128"/>
      <c r="Y583" s="128"/>
      <c r="Z583" s="128"/>
      <c r="AA583" s="128"/>
      <c r="AB583" s="128"/>
      <c r="AC583" s="128"/>
      <c r="AD583" s="128"/>
      <c r="AE583" s="128"/>
      <c r="AF583" s="128"/>
      <c r="AG583" s="128"/>
      <c r="AH583" s="128"/>
      <c r="AI583" s="128"/>
      <c r="AJ583" s="128"/>
      <c r="AK583" s="128"/>
      <c r="AL583" s="129"/>
      <c r="AM583" s="129"/>
      <c r="AN583" s="129"/>
      <c r="AO583" s="129"/>
      <c r="AP583" s="129"/>
      <c r="AQ583" s="129"/>
      <c r="AR583" s="129"/>
      <c r="AS583" s="129"/>
    </row>
    <row r="584" spans="15:45" s="127" customFormat="1" ht="32.5">
      <c r="O584" s="128"/>
      <c r="P584" s="128"/>
      <c r="Q584" s="128"/>
      <c r="R584" s="128"/>
      <c r="S584" s="128"/>
      <c r="T584" s="128"/>
      <c r="U584" s="128"/>
      <c r="V584" s="128"/>
      <c r="W584" s="128"/>
      <c r="X584" s="128"/>
      <c r="Y584" s="128"/>
      <c r="Z584" s="128"/>
      <c r="AA584" s="128"/>
      <c r="AB584" s="128"/>
      <c r="AC584" s="128"/>
      <c r="AD584" s="128"/>
      <c r="AE584" s="128"/>
      <c r="AF584" s="128"/>
      <c r="AG584" s="128"/>
      <c r="AH584" s="128"/>
      <c r="AI584" s="128"/>
      <c r="AJ584" s="128"/>
      <c r="AK584" s="128"/>
      <c r="AL584" s="129"/>
      <c r="AM584" s="129"/>
      <c r="AN584" s="129"/>
      <c r="AO584" s="129"/>
      <c r="AP584" s="129"/>
      <c r="AQ584" s="129"/>
      <c r="AR584" s="129"/>
      <c r="AS584" s="129"/>
    </row>
    <row r="585" spans="15:45" s="127" customFormat="1" ht="32.5">
      <c r="O585" s="128"/>
      <c r="P585" s="128"/>
      <c r="Q585" s="128"/>
      <c r="R585" s="128"/>
      <c r="S585" s="128"/>
      <c r="T585" s="128"/>
      <c r="U585" s="128"/>
      <c r="V585" s="128"/>
      <c r="W585" s="128"/>
      <c r="X585" s="128"/>
      <c r="Y585" s="128"/>
      <c r="Z585" s="128"/>
      <c r="AA585" s="128"/>
      <c r="AB585" s="128"/>
      <c r="AC585" s="128"/>
      <c r="AD585" s="128"/>
      <c r="AE585" s="128"/>
      <c r="AF585" s="128"/>
      <c r="AG585" s="128"/>
      <c r="AH585" s="128"/>
      <c r="AI585" s="128"/>
      <c r="AJ585" s="128"/>
      <c r="AK585" s="128"/>
      <c r="AL585" s="129"/>
      <c r="AM585" s="129"/>
      <c r="AN585" s="129"/>
      <c r="AO585" s="129"/>
      <c r="AP585" s="129"/>
      <c r="AQ585" s="129"/>
      <c r="AR585" s="129"/>
      <c r="AS585" s="129"/>
    </row>
    <row r="586" spans="15:45" s="127" customFormat="1" ht="32.5">
      <c r="O586" s="128"/>
      <c r="P586" s="128"/>
      <c r="Q586" s="128"/>
      <c r="R586" s="128"/>
      <c r="S586" s="128"/>
      <c r="T586" s="128"/>
      <c r="U586" s="128"/>
      <c r="V586" s="128"/>
      <c r="W586" s="128"/>
      <c r="X586" s="128"/>
      <c r="Y586" s="128"/>
      <c r="Z586" s="128"/>
      <c r="AA586" s="128"/>
      <c r="AB586" s="128"/>
      <c r="AC586" s="128"/>
      <c r="AD586" s="128"/>
      <c r="AE586" s="128"/>
      <c r="AF586" s="128"/>
      <c r="AG586" s="128"/>
      <c r="AH586" s="128"/>
      <c r="AI586" s="128"/>
      <c r="AJ586" s="128"/>
      <c r="AK586" s="128"/>
      <c r="AL586" s="129"/>
      <c r="AM586" s="129"/>
      <c r="AN586" s="129"/>
      <c r="AO586" s="129"/>
      <c r="AP586" s="129"/>
      <c r="AQ586" s="129"/>
      <c r="AR586" s="129"/>
      <c r="AS586" s="129"/>
    </row>
    <row r="587" spans="15:45" s="127" customFormat="1" ht="32.5">
      <c r="O587" s="128"/>
      <c r="P587" s="128"/>
      <c r="Q587" s="128"/>
      <c r="R587" s="128"/>
      <c r="S587" s="128"/>
      <c r="T587" s="128"/>
      <c r="U587" s="128"/>
      <c r="V587" s="128"/>
      <c r="W587" s="128"/>
      <c r="X587" s="128"/>
      <c r="Y587" s="128"/>
      <c r="Z587" s="128"/>
      <c r="AA587" s="128"/>
      <c r="AB587" s="128"/>
      <c r="AC587" s="128"/>
      <c r="AD587" s="128"/>
      <c r="AE587" s="128"/>
      <c r="AF587" s="128"/>
      <c r="AG587" s="128"/>
      <c r="AH587" s="128"/>
      <c r="AI587" s="128"/>
      <c r="AJ587" s="128"/>
      <c r="AK587" s="128"/>
      <c r="AL587" s="129"/>
      <c r="AM587" s="129"/>
      <c r="AN587" s="129"/>
      <c r="AO587" s="129"/>
      <c r="AP587" s="129"/>
      <c r="AQ587" s="129"/>
      <c r="AR587" s="129"/>
      <c r="AS587" s="129"/>
    </row>
    <row r="588" spans="15:45" s="127" customFormat="1" ht="32.5">
      <c r="O588" s="128"/>
      <c r="P588" s="128"/>
      <c r="Q588" s="128"/>
      <c r="R588" s="128"/>
      <c r="S588" s="128"/>
      <c r="T588" s="128"/>
      <c r="U588" s="128"/>
      <c r="V588" s="128"/>
      <c r="W588" s="128"/>
      <c r="X588" s="128"/>
      <c r="Y588" s="128"/>
      <c r="Z588" s="128"/>
      <c r="AA588" s="128"/>
      <c r="AB588" s="128"/>
      <c r="AC588" s="128"/>
      <c r="AD588" s="128"/>
      <c r="AE588" s="128"/>
      <c r="AF588" s="128"/>
      <c r="AG588" s="128"/>
      <c r="AH588" s="128"/>
      <c r="AI588" s="128"/>
      <c r="AJ588" s="128"/>
      <c r="AK588" s="128"/>
      <c r="AL588" s="129"/>
      <c r="AM588" s="129"/>
      <c r="AN588" s="129"/>
      <c r="AO588" s="129"/>
      <c r="AP588" s="129"/>
      <c r="AQ588" s="129"/>
      <c r="AR588" s="129"/>
      <c r="AS588" s="129"/>
    </row>
    <row r="589" spans="15:45" s="127" customFormat="1" ht="32.5">
      <c r="O589" s="128"/>
      <c r="P589" s="128"/>
      <c r="Q589" s="128"/>
      <c r="R589" s="128"/>
      <c r="S589" s="128"/>
      <c r="T589" s="128"/>
      <c r="U589" s="128"/>
      <c r="V589" s="128"/>
      <c r="W589" s="128"/>
      <c r="X589" s="128"/>
      <c r="Y589" s="128"/>
      <c r="Z589" s="128"/>
      <c r="AA589" s="128"/>
      <c r="AB589" s="128"/>
      <c r="AC589" s="128"/>
      <c r="AD589" s="128"/>
      <c r="AE589" s="128"/>
      <c r="AF589" s="128"/>
      <c r="AG589" s="128"/>
      <c r="AH589" s="128"/>
      <c r="AI589" s="128"/>
      <c r="AJ589" s="128"/>
      <c r="AK589" s="128"/>
      <c r="AL589" s="129"/>
      <c r="AM589" s="129"/>
      <c r="AN589" s="129"/>
      <c r="AO589" s="129"/>
      <c r="AP589" s="129"/>
      <c r="AQ589" s="129"/>
      <c r="AR589" s="129"/>
      <c r="AS589" s="129"/>
    </row>
    <row r="590" spans="15:45" s="127" customFormat="1" ht="32.5">
      <c r="O590" s="128"/>
      <c r="P590" s="128"/>
      <c r="Q590" s="128"/>
      <c r="R590" s="128"/>
      <c r="S590" s="128"/>
      <c r="T590" s="128"/>
      <c r="U590" s="128"/>
      <c r="V590" s="128"/>
      <c r="W590" s="128"/>
      <c r="X590" s="128"/>
      <c r="Y590" s="128"/>
      <c r="Z590" s="128"/>
      <c r="AA590" s="128"/>
      <c r="AB590" s="128"/>
      <c r="AC590" s="128"/>
      <c r="AD590" s="128"/>
      <c r="AE590" s="128"/>
      <c r="AF590" s="128"/>
      <c r="AG590" s="128"/>
      <c r="AH590" s="128"/>
      <c r="AI590" s="128"/>
      <c r="AJ590" s="128"/>
      <c r="AK590" s="128"/>
      <c r="AL590" s="129"/>
      <c r="AM590" s="129"/>
      <c r="AN590" s="129"/>
      <c r="AO590" s="129"/>
      <c r="AP590" s="129"/>
      <c r="AQ590" s="129"/>
      <c r="AR590" s="129"/>
      <c r="AS590" s="129"/>
    </row>
    <row r="591" spans="15:45" s="127" customFormat="1" ht="32.5">
      <c r="O591" s="128"/>
      <c r="P591" s="128"/>
      <c r="Q591" s="128"/>
      <c r="R591" s="128"/>
      <c r="S591" s="128"/>
      <c r="T591" s="128"/>
      <c r="U591" s="128"/>
      <c r="V591" s="128"/>
      <c r="W591" s="128"/>
      <c r="X591" s="128"/>
      <c r="Y591" s="128"/>
      <c r="Z591" s="128"/>
      <c r="AA591" s="128"/>
      <c r="AB591" s="128"/>
      <c r="AC591" s="128"/>
      <c r="AD591" s="128"/>
      <c r="AE591" s="128"/>
      <c r="AF591" s="128"/>
      <c r="AG591" s="128"/>
      <c r="AH591" s="128"/>
      <c r="AI591" s="128"/>
      <c r="AJ591" s="128"/>
      <c r="AK591" s="128"/>
      <c r="AL591" s="129"/>
      <c r="AM591" s="129"/>
      <c r="AN591" s="129"/>
      <c r="AO591" s="129"/>
      <c r="AP591" s="129"/>
      <c r="AQ591" s="129"/>
      <c r="AR591" s="129"/>
      <c r="AS591" s="129"/>
    </row>
    <row r="592" spans="15:45" s="127" customFormat="1" ht="32.5">
      <c r="O592" s="128"/>
      <c r="P592" s="128"/>
      <c r="Q592" s="128"/>
      <c r="R592" s="128"/>
      <c r="S592" s="128"/>
      <c r="T592" s="128"/>
      <c r="U592" s="128"/>
      <c r="V592" s="128"/>
      <c r="W592" s="128"/>
      <c r="X592" s="128"/>
      <c r="Y592" s="128"/>
      <c r="Z592" s="128"/>
      <c r="AA592" s="128"/>
      <c r="AB592" s="128"/>
      <c r="AC592" s="128"/>
      <c r="AD592" s="128"/>
      <c r="AE592" s="128"/>
      <c r="AF592" s="128"/>
      <c r="AG592" s="128"/>
      <c r="AH592" s="128"/>
      <c r="AI592" s="128"/>
      <c r="AJ592" s="128"/>
      <c r="AK592" s="128"/>
      <c r="AL592" s="129"/>
      <c r="AM592" s="129"/>
      <c r="AN592" s="129"/>
      <c r="AO592" s="129"/>
      <c r="AP592" s="129"/>
      <c r="AQ592" s="129"/>
      <c r="AR592" s="129"/>
      <c r="AS592" s="129"/>
    </row>
    <row r="593" spans="15:45" s="127" customFormat="1" ht="32.5">
      <c r="O593" s="128"/>
      <c r="P593" s="128"/>
      <c r="Q593" s="128"/>
      <c r="R593" s="128"/>
      <c r="S593" s="128"/>
      <c r="T593" s="128"/>
      <c r="U593" s="128"/>
      <c r="V593" s="128"/>
      <c r="W593" s="128"/>
      <c r="X593" s="128"/>
      <c r="Y593" s="128"/>
      <c r="Z593" s="128"/>
      <c r="AA593" s="128"/>
      <c r="AB593" s="128"/>
      <c r="AC593" s="128"/>
      <c r="AD593" s="128"/>
      <c r="AE593" s="128"/>
      <c r="AF593" s="128"/>
      <c r="AG593" s="128"/>
      <c r="AH593" s="128"/>
      <c r="AI593" s="128"/>
      <c r="AJ593" s="128"/>
      <c r="AK593" s="128"/>
      <c r="AL593" s="129"/>
      <c r="AM593" s="129"/>
      <c r="AN593" s="129"/>
      <c r="AO593" s="129"/>
      <c r="AP593" s="129"/>
      <c r="AQ593" s="129"/>
      <c r="AR593" s="129"/>
      <c r="AS593" s="129"/>
    </row>
    <row r="594" spans="15:45" s="127" customFormat="1" ht="32.5">
      <c r="O594" s="128"/>
      <c r="P594" s="128"/>
      <c r="Q594" s="128"/>
      <c r="R594" s="128"/>
      <c r="S594" s="128"/>
      <c r="T594" s="128"/>
      <c r="U594" s="128"/>
      <c r="V594" s="128"/>
      <c r="W594" s="128"/>
      <c r="X594" s="128"/>
      <c r="Y594" s="128"/>
      <c r="Z594" s="128"/>
      <c r="AA594" s="128"/>
      <c r="AB594" s="128"/>
      <c r="AC594" s="128"/>
      <c r="AD594" s="128"/>
      <c r="AE594" s="128"/>
      <c r="AF594" s="128"/>
      <c r="AG594" s="128"/>
      <c r="AH594" s="128"/>
      <c r="AI594" s="128"/>
      <c r="AJ594" s="128"/>
      <c r="AK594" s="128"/>
      <c r="AL594" s="129"/>
      <c r="AM594" s="129"/>
      <c r="AN594" s="129"/>
      <c r="AO594" s="129"/>
      <c r="AP594" s="129"/>
      <c r="AQ594" s="129"/>
      <c r="AR594" s="129"/>
      <c r="AS594" s="129"/>
    </row>
    <row r="595" spans="15:45" s="127" customFormat="1" ht="32.5">
      <c r="O595" s="128"/>
      <c r="P595" s="128"/>
      <c r="Q595" s="128"/>
      <c r="R595" s="128"/>
      <c r="S595" s="128"/>
      <c r="T595" s="128"/>
      <c r="U595" s="128"/>
      <c r="V595" s="128"/>
      <c r="W595" s="128"/>
      <c r="X595" s="128"/>
      <c r="Y595" s="128"/>
      <c r="Z595" s="128"/>
      <c r="AA595" s="128"/>
      <c r="AB595" s="128"/>
      <c r="AC595" s="128"/>
      <c r="AD595" s="128"/>
      <c r="AE595" s="128"/>
      <c r="AF595" s="128"/>
      <c r="AG595" s="128"/>
      <c r="AH595" s="128"/>
      <c r="AI595" s="128"/>
      <c r="AJ595" s="128"/>
      <c r="AK595" s="128"/>
      <c r="AL595" s="129"/>
      <c r="AM595" s="129"/>
      <c r="AN595" s="129"/>
      <c r="AO595" s="129"/>
      <c r="AP595" s="129"/>
      <c r="AQ595" s="129"/>
      <c r="AR595" s="129"/>
      <c r="AS595" s="129"/>
    </row>
    <row r="596" spans="15:45" s="127" customFormat="1" ht="32.5">
      <c r="O596" s="128"/>
      <c r="P596" s="128"/>
      <c r="Q596" s="128"/>
      <c r="R596" s="128"/>
      <c r="S596" s="128"/>
      <c r="T596" s="128"/>
      <c r="U596" s="128"/>
      <c r="V596" s="128"/>
      <c r="W596" s="128"/>
      <c r="X596" s="128"/>
      <c r="Y596" s="128"/>
      <c r="Z596" s="128"/>
      <c r="AA596" s="128"/>
      <c r="AB596" s="128"/>
      <c r="AC596" s="128"/>
      <c r="AD596" s="128"/>
      <c r="AE596" s="128"/>
      <c r="AF596" s="128"/>
      <c r="AG596" s="128"/>
      <c r="AH596" s="128"/>
      <c r="AI596" s="128"/>
      <c r="AJ596" s="128"/>
      <c r="AK596" s="128"/>
      <c r="AL596" s="129"/>
      <c r="AM596" s="129"/>
      <c r="AN596" s="129"/>
      <c r="AO596" s="129"/>
      <c r="AP596" s="129"/>
      <c r="AQ596" s="129"/>
      <c r="AR596" s="129"/>
      <c r="AS596" s="129"/>
    </row>
    <row r="597" spans="15:45" s="127" customFormat="1" ht="32.5">
      <c r="O597" s="128"/>
      <c r="P597" s="128"/>
      <c r="Q597" s="128"/>
      <c r="R597" s="128"/>
      <c r="S597" s="128"/>
      <c r="T597" s="128"/>
      <c r="U597" s="128"/>
      <c r="V597" s="128"/>
      <c r="W597" s="128"/>
      <c r="X597" s="128"/>
      <c r="Y597" s="128"/>
      <c r="Z597" s="128"/>
      <c r="AA597" s="128"/>
      <c r="AB597" s="128"/>
      <c r="AC597" s="128"/>
      <c r="AD597" s="128"/>
      <c r="AE597" s="128"/>
      <c r="AF597" s="128"/>
      <c r="AG597" s="128"/>
      <c r="AH597" s="128"/>
      <c r="AI597" s="128"/>
      <c r="AJ597" s="128"/>
      <c r="AK597" s="128"/>
      <c r="AL597" s="129"/>
      <c r="AM597" s="129"/>
      <c r="AN597" s="129"/>
      <c r="AO597" s="129"/>
      <c r="AP597" s="129"/>
      <c r="AQ597" s="129"/>
      <c r="AR597" s="129"/>
      <c r="AS597" s="129"/>
    </row>
    <row r="598" spans="15:45" s="127" customFormat="1" ht="32.5">
      <c r="O598" s="128"/>
      <c r="P598" s="128"/>
      <c r="Q598" s="128"/>
      <c r="R598" s="128"/>
      <c r="S598" s="128"/>
      <c r="T598" s="128"/>
      <c r="U598" s="128"/>
      <c r="V598" s="128"/>
      <c r="W598" s="128"/>
      <c r="X598" s="128"/>
      <c r="Y598" s="128"/>
      <c r="Z598" s="128"/>
      <c r="AA598" s="128"/>
      <c r="AB598" s="128"/>
      <c r="AC598" s="128"/>
      <c r="AD598" s="128"/>
      <c r="AE598" s="128"/>
      <c r="AF598" s="128"/>
      <c r="AG598" s="128"/>
      <c r="AH598" s="128"/>
      <c r="AI598" s="128"/>
      <c r="AJ598" s="128"/>
      <c r="AK598" s="128"/>
      <c r="AL598" s="129"/>
      <c r="AM598" s="129"/>
      <c r="AN598" s="129"/>
      <c r="AO598" s="129"/>
      <c r="AP598" s="129"/>
      <c r="AQ598" s="129"/>
      <c r="AR598" s="129"/>
      <c r="AS598" s="129"/>
    </row>
    <row r="599" spans="15:45" s="127" customFormat="1" ht="32.5">
      <c r="O599" s="128"/>
      <c r="P599" s="128"/>
      <c r="Q599" s="128"/>
      <c r="R599" s="128"/>
      <c r="S599" s="128"/>
      <c r="T599" s="128"/>
      <c r="U599" s="128"/>
      <c r="V599" s="128"/>
      <c r="W599" s="128"/>
      <c r="X599" s="128"/>
      <c r="Y599" s="128"/>
      <c r="Z599" s="128"/>
      <c r="AA599" s="128"/>
      <c r="AB599" s="128"/>
      <c r="AC599" s="128"/>
      <c r="AD599" s="128"/>
      <c r="AE599" s="128"/>
      <c r="AF599" s="128"/>
      <c r="AG599" s="128"/>
      <c r="AH599" s="128"/>
      <c r="AI599" s="128"/>
      <c r="AJ599" s="128"/>
      <c r="AK599" s="128"/>
      <c r="AL599" s="129"/>
      <c r="AM599" s="129"/>
      <c r="AN599" s="129"/>
      <c r="AO599" s="129"/>
      <c r="AP599" s="129"/>
      <c r="AQ599" s="129"/>
      <c r="AR599" s="129"/>
      <c r="AS599" s="129"/>
    </row>
    <row r="600" spans="15:45" s="127" customFormat="1" ht="32.5">
      <c r="O600" s="128"/>
      <c r="P600" s="128"/>
      <c r="Q600" s="128"/>
      <c r="R600" s="128"/>
      <c r="S600" s="128"/>
      <c r="T600" s="128"/>
      <c r="U600" s="128"/>
      <c r="V600" s="128"/>
      <c r="W600" s="128"/>
      <c r="X600" s="128"/>
      <c r="Y600" s="128"/>
      <c r="Z600" s="128"/>
      <c r="AA600" s="128"/>
      <c r="AB600" s="128"/>
      <c r="AC600" s="128"/>
      <c r="AD600" s="128"/>
      <c r="AE600" s="128"/>
      <c r="AF600" s="128"/>
      <c r="AG600" s="128"/>
      <c r="AH600" s="128"/>
      <c r="AI600" s="128"/>
      <c r="AJ600" s="128"/>
      <c r="AK600" s="128"/>
      <c r="AL600" s="129"/>
      <c r="AM600" s="129"/>
      <c r="AN600" s="129"/>
      <c r="AO600" s="129"/>
      <c r="AP600" s="129"/>
      <c r="AQ600" s="129"/>
      <c r="AR600" s="129"/>
      <c r="AS600" s="129"/>
    </row>
    <row r="601" spans="15:45" s="127" customFormat="1" ht="32.5">
      <c r="O601" s="128"/>
      <c r="P601" s="128"/>
      <c r="Q601" s="128"/>
      <c r="R601" s="128"/>
      <c r="S601" s="128"/>
      <c r="T601" s="128"/>
      <c r="U601" s="128"/>
      <c r="V601" s="128"/>
      <c r="W601" s="128"/>
      <c r="X601" s="128"/>
      <c r="Y601" s="128"/>
      <c r="Z601" s="128"/>
      <c r="AA601" s="128"/>
      <c r="AB601" s="128"/>
      <c r="AC601" s="128"/>
      <c r="AD601" s="128"/>
      <c r="AE601" s="128"/>
      <c r="AF601" s="128"/>
      <c r="AG601" s="128"/>
      <c r="AH601" s="128"/>
      <c r="AI601" s="128"/>
      <c r="AJ601" s="128"/>
      <c r="AK601" s="128"/>
      <c r="AL601" s="129"/>
      <c r="AM601" s="129"/>
      <c r="AN601" s="129"/>
      <c r="AO601" s="129"/>
      <c r="AP601" s="129"/>
      <c r="AQ601" s="129"/>
      <c r="AR601" s="129"/>
      <c r="AS601" s="129"/>
    </row>
    <row r="602" spans="15:45" s="127" customFormat="1" ht="32.5">
      <c r="O602" s="128"/>
      <c r="P602" s="128"/>
      <c r="Q602" s="128"/>
      <c r="R602" s="128"/>
      <c r="S602" s="128"/>
      <c r="T602" s="128"/>
      <c r="U602" s="128"/>
      <c r="V602" s="128"/>
      <c r="W602" s="128"/>
      <c r="X602" s="128"/>
      <c r="Y602" s="128"/>
      <c r="Z602" s="128"/>
      <c r="AA602" s="128"/>
      <c r="AB602" s="128"/>
      <c r="AC602" s="128"/>
      <c r="AD602" s="128"/>
      <c r="AE602" s="128"/>
      <c r="AF602" s="128"/>
      <c r="AG602" s="128"/>
      <c r="AH602" s="128"/>
      <c r="AI602" s="128"/>
      <c r="AJ602" s="128"/>
      <c r="AK602" s="128"/>
      <c r="AL602" s="129"/>
      <c r="AM602" s="129"/>
      <c r="AN602" s="129"/>
      <c r="AO602" s="129"/>
      <c r="AP602" s="129"/>
      <c r="AQ602" s="129"/>
      <c r="AR602" s="129"/>
      <c r="AS602" s="129"/>
    </row>
    <row r="603" spans="15:45" s="127" customFormat="1" ht="32.5">
      <c r="O603" s="128"/>
      <c r="P603" s="128"/>
      <c r="Q603" s="128"/>
      <c r="R603" s="128"/>
      <c r="S603" s="128"/>
      <c r="T603" s="128"/>
      <c r="U603" s="128"/>
      <c r="V603" s="128"/>
      <c r="W603" s="128"/>
      <c r="X603" s="128"/>
      <c r="Y603" s="128"/>
      <c r="Z603" s="128"/>
      <c r="AA603" s="128"/>
      <c r="AB603" s="128"/>
      <c r="AC603" s="128"/>
      <c r="AD603" s="128"/>
      <c r="AE603" s="128"/>
      <c r="AF603" s="128"/>
      <c r="AG603" s="128"/>
      <c r="AH603" s="128"/>
      <c r="AI603" s="128"/>
      <c r="AJ603" s="128"/>
      <c r="AK603" s="128"/>
      <c r="AL603" s="129"/>
      <c r="AM603" s="129"/>
      <c r="AN603" s="129"/>
      <c r="AO603" s="129"/>
      <c r="AP603" s="129"/>
      <c r="AQ603" s="129"/>
      <c r="AR603" s="129"/>
      <c r="AS603" s="129"/>
    </row>
    <row r="604" spans="15:45" s="127" customFormat="1" ht="32.5">
      <c r="O604" s="128"/>
      <c r="P604" s="128"/>
      <c r="Q604" s="128"/>
      <c r="R604" s="128"/>
      <c r="S604" s="128"/>
      <c r="T604" s="128"/>
      <c r="U604" s="128"/>
      <c r="V604" s="128"/>
      <c r="W604" s="128"/>
      <c r="X604" s="128"/>
      <c r="Y604" s="128"/>
      <c r="Z604" s="128"/>
      <c r="AA604" s="128"/>
      <c r="AB604" s="128"/>
      <c r="AC604" s="128"/>
      <c r="AD604" s="128"/>
      <c r="AE604" s="128"/>
      <c r="AF604" s="128"/>
      <c r="AG604" s="128"/>
      <c r="AH604" s="128"/>
      <c r="AI604" s="128"/>
      <c r="AJ604" s="128"/>
      <c r="AK604" s="128"/>
      <c r="AL604" s="129"/>
      <c r="AM604" s="129"/>
      <c r="AN604" s="129"/>
      <c r="AO604" s="129"/>
      <c r="AP604" s="129"/>
      <c r="AQ604" s="129"/>
      <c r="AR604" s="129"/>
      <c r="AS604" s="129"/>
    </row>
    <row r="605" spans="15:45" s="127" customFormat="1" ht="32.5">
      <c r="O605" s="128"/>
      <c r="P605" s="128"/>
      <c r="Q605" s="128"/>
      <c r="R605" s="128"/>
      <c r="S605" s="128"/>
      <c r="T605" s="128"/>
      <c r="U605" s="128"/>
      <c r="V605" s="128"/>
      <c r="W605" s="128"/>
      <c r="X605" s="128"/>
      <c r="Y605" s="128"/>
      <c r="Z605" s="128"/>
      <c r="AA605" s="128"/>
      <c r="AB605" s="128"/>
      <c r="AC605" s="128"/>
      <c r="AD605" s="128"/>
      <c r="AE605" s="128"/>
      <c r="AF605" s="128"/>
      <c r="AG605" s="128"/>
      <c r="AH605" s="128"/>
      <c r="AI605" s="128"/>
      <c r="AJ605" s="128"/>
      <c r="AK605" s="128"/>
      <c r="AL605" s="129"/>
      <c r="AM605" s="129"/>
      <c r="AN605" s="129"/>
      <c r="AO605" s="129"/>
      <c r="AP605" s="129"/>
      <c r="AQ605" s="129"/>
      <c r="AR605" s="129"/>
      <c r="AS605" s="129"/>
    </row>
    <row r="606" spans="15:45" s="127" customFormat="1" ht="32.5">
      <c r="O606" s="128"/>
      <c r="P606" s="128"/>
      <c r="Q606" s="128"/>
      <c r="R606" s="128"/>
      <c r="S606" s="128"/>
      <c r="T606" s="128"/>
      <c r="U606" s="128"/>
      <c r="V606" s="128"/>
      <c r="W606" s="128"/>
      <c r="X606" s="128"/>
      <c r="Y606" s="128"/>
      <c r="Z606" s="128"/>
      <c r="AA606" s="128"/>
      <c r="AB606" s="128"/>
      <c r="AC606" s="128"/>
      <c r="AD606" s="128"/>
      <c r="AE606" s="128"/>
      <c r="AF606" s="128"/>
      <c r="AG606" s="128"/>
      <c r="AH606" s="128"/>
      <c r="AI606" s="128"/>
      <c r="AJ606" s="128"/>
      <c r="AK606" s="128"/>
      <c r="AL606" s="129"/>
      <c r="AM606" s="129"/>
      <c r="AN606" s="129"/>
      <c r="AO606" s="129"/>
      <c r="AP606" s="129"/>
      <c r="AQ606" s="129"/>
      <c r="AR606" s="129"/>
      <c r="AS606" s="129"/>
    </row>
    <row r="607" spans="15:45" s="127" customFormat="1" ht="32.5">
      <c r="O607" s="128"/>
      <c r="P607" s="128"/>
      <c r="Q607" s="128"/>
      <c r="R607" s="128"/>
      <c r="S607" s="128"/>
      <c r="T607" s="128"/>
      <c r="U607" s="128"/>
      <c r="V607" s="128"/>
      <c r="W607" s="128"/>
      <c r="X607" s="128"/>
      <c r="Y607" s="128"/>
      <c r="Z607" s="128"/>
      <c r="AA607" s="128"/>
      <c r="AB607" s="128"/>
      <c r="AC607" s="128"/>
      <c r="AD607" s="128"/>
      <c r="AE607" s="128"/>
      <c r="AF607" s="128"/>
      <c r="AG607" s="128"/>
      <c r="AH607" s="128"/>
      <c r="AI607" s="128"/>
      <c r="AJ607" s="128"/>
      <c r="AK607" s="128"/>
      <c r="AL607" s="129"/>
      <c r="AM607" s="129"/>
      <c r="AN607" s="129"/>
      <c r="AO607" s="129"/>
      <c r="AP607" s="129"/>
      <c r="AQ607" s="129"/>
      <c r="AR607" s="129"/>
      <c r="AS607" s="129"/>
    </row>
    <row r="608" spans="15:45" s="127" customFormat="1" ht="32.5">
      <c r="O608" s="128"/>
      <c r="P608" s="128"/>
      <c r="Q608" s="128"/>
      <c r="R608" s="128"/>
      <c r="S608" s="128"/>
      <c r="T608" s="128"/>
      <c r="U608" s="128"/>
      <c r="V608" s="128"/>
      <c r="W608" s="128"/>
      <c r="X608" s="128"/>
      <c r="Y608" s="128"/>
      <c r="Z608" s="128"/>
      <c r="AA608" s="128"/>
      <c r="AB608" s="128"/>
      <c r="AC608" s="128"/>
      <c r="AD608" s="128"/>
      <c r="AE608" s="128"/>
      <c r="AF608" s="128"/>
      <c r="AG608" s="128"/>
      <c r="AH608" s="128"/>
      <c r="AI608" s="128"/>
      <c r="AJ608" s="128"/>
      <c r="AK608" s="128"/>
      <c r="AL608" s="129"/>
      <c r="AM608" s="129"/>
      <c r="AN608" s="129"/>
      <c r="AO608" s="129"/>
      <c r="AP608" s="129"/>
      <c r="AQ608" s="129"/>
      <c r="AR608" s="129"/>
      <c r="AS608" s="129"/>
    </row>
    <row r="609" spans="15:45" s="127" customFormat="1" ht="32.5">
      <c r="O609" s="128"/>
      <c r="P609" s="128"/>
      <c r="Q609" s="128"/>
      <c r="R609" s="128"/>
      <c r="S609" s="128"/>
      <c r="T609" s="128"/>
      <c r="U609" s="128"/>
      <c r="V609" s="128"/>
      <c r="W609" s="128"/>
      <c r="X609" s="128"/>
      <c r="Y609" s="128"/>
      <c r="Z609" s="128"/>
      <c r="AA609" s="128"/>
      <c r="AB609" s="128"/>
      <c r="AC609" s="128"/>
      <c r="AD609" s="128"/>
      <c r="AE609" s="128"/>
      <c r="AF609" s="128"/>
      <c r="AG609" s="128"/>
      <c r="AH609" s="128"/>
      <c r="AI609" s="128"/>
      <c r="AJ609" s="128"/>
      <c r="AK609" s="128"/>
      <c r="AL609" s="129"/>
      <c r="AM609" s="129"/>
      <c r="AN609" s="129"/>
      <c r="AO609" s="129"/>
      <c r="AP609" s="129"/>
      <c r="AQ609" s="129"/>
      <c r="AR609" s="129"/>
      <c r="AS609" s="129"/>
    </row>
    <row r="610" spans="15:45" s="127" customFormat="1" ht="32.5">
      <c r="O610" s="128"/>
      <c r="P610" s="128"/>
      <c r="Q610" s="128"/>
      <c r="R610" s="128"/>
      <c r="S610" s="128"/>
      <c r="T610" s="128"/>
      <c r="U610" s="128"/>
      <c r="V610" s="128"/>
      <c r="W610" s="128"/>
      <c r="X610" s="128"/>
      <c r="Y610" s="128"/>
      <c r="Z610" s="128"/>
      <c r="AA610" s="128"/>
      <c r="AB610" s="128"/>
      <c r="AC610" s="128"/>
      <c r="AD610" s="128"/>
      <c r="AE610" s="128"/>
      <c r="AF610" s="128"/>
      <c r="AG610" s="128"/>
      <c r="AH610" s="128"/>
      <c r="AI610" s="128"/>
      <c r="AJ610" s="128"/>
      <c r="AK610" s="128"/>
      <c r="AL610" s="129"/>
      <c r="AM610" s="129"/>
      <c r="AN610" s="129"/>
      <c r="AO610" s="129"/>
      <c r="AP610" s="129"/>
      <c r="AQ610" s="129"/>
      <c r="AR610" s="129"/>
      <c r="AS610" s="129"/>
    </row>
    <row r="611" spans="15:45" s="127" customFormat="1" ht="32.5">
      <c r="O611" s="128"/>
      <c r="P611" s="128"/>
      <c r="Q611" s="128"/>
      <c r="R611" s="128"/>
      <c r="S611" s="128"/>
      <c r="T611" s="128"/>
      <c r="U611" s="128"/>
      <c r="V611" s="128"/>
      <c r="W611" s="128"/>
      <c r="X611" s="128"/>
      <c r="Y611" s="128"/>
      <c r="Z611" s="128"/>
      <c r="AA611" s="128"/>
      <c r="AB611" s="128"/>
      <c r="AC611" s="128"/>
      <c r="AD611" s="128"/>
      <c r="AE611" s="128"/>
      <c r="AF611" s="128"/>
      <c r="AG611" s="128"/>
      <c r="AH611" s="128"/>
      <c r="AI611" s="128"/>
      <c r="AJ611" s="128"/>
      <c r="AK611" s="128"/>
      <c r="AL611" s="129"/>
      <c r="AM611" s="129"/>
      <c r="AN611" s="129"/>
      <c r="AO611" s="129"/>
      <c r="AP611" s="129"/>
      <c r="AQ611" s="129"/>
      <c r="AR611" s="129"/>
      <c r="AS611" s="129"/>
    </row>
    <row r="612" spans="15:45" s="127" customFormat="1" ht="32.5">
      <c r="O612" s="128"/>
      <c r="P612" s="128"/>
      <c r="Q612" s="128"/>
      <c r="R612" s="128"/>
      <c r="S612" s="128"/>
      <c r="T612" s="128"/>
      <c r="U612" s="128"/>
      <c r="V612" s="128"/>
      <c r="W612" s="128"/>
      <c r="X612" s="128"/>
      <c r="Y612" s="128"/>
      <c r="Z612" s="128"/>
      <c r="AA612" s="128"/>
      <c r="AB612" s="128"/>
      <c r="AC612" s="128"/>
      <c r="AD612" s="128"/>
      <c r="AE612" s="128"/>
      <c r="AF612" s="128"/>
      <c r="AG612" s="128"/>
      <c r="AH612" s="128"/>
      <c r="AI612" s="128"/>
      <c r="AJ612" s="128"/>
      <c r="AK612" s="128"/>
      <c r="AL612" s="129"/>
      <c r="AM612" s="129"/>
      <c r="AN612" s="129"/>
      <c r="AO612" s="129"/>
      <c r="AP612" s="129"/>
      <c r="AQ612" s="129"/>
      <c r="AR612" s="129"/>
      <c r="AS612" s="129"/>
    </row>
    <row r="613" spans="15:45" s="127" customFormat="1" ht="32.5">
      <c r="O613" s="128"/>
      <c r="P613" s="128"/>
      <c r="Q613" s="128"/>
      <c r="R613" s="128"/>
      <c r="S613" s="128"/>
      <c r="T613" s="128"/>
      <c r="U613" s="128"/>
      <c r="V613" s="128"/>
      <c r="W613" s="128"/>
      <c r="X613" s="128"/>
      <c r="Y613" s="128"/>
      <c r="Z613" s="128"/>
      <c r="AA613" s="128"/>
      <c r="AB613" s="128"/>
      <c r="AC613" s="128"/>
      <c r="AD613" s="128"/>
      <c r="AE613" s="128"/>
      <c r="AF613" s="128"/>
      <c r="AG613" s="128"/>
      <c r="AH613" s="128"/>
      <c r="AI613" s="128"/>
      <c r="AJ613" s="128"/>
      <c r="AK613" s="128"/>
      <c r="AL613" s="129"/>
      <c r="AM613" s="129"/>
      <c r="AN613" s="129"/>
      <c r="AO613" s="129"/>
      <c r="AP613" s="129"/>
      <c r="AQ613" s="129"/>
      <c r="AR613" s="129"/>
      <c r="AS613" s="129"/>
    </row>
    <row r="614" spans="15:45" s="127" customFormat="1" ht="32.5">
      <c r="O614" s="128"/>
      <c r="P614" s="128"/>
      <c r="Q614" s="128"/>
      <c r="R614" s="128"/>
      <c r="S614" s="128"/>
      <c r="T614" s="128"/>
      <c r="U614" s="128"/>
      <c r="V614" s="128"/>
      <c r="W614" s="128"/>
      <c r="X614" s="128"/>
      <c r="Y614" s="128"/>
      <c r="Z614" s="128"/>
      <c r="AA614" s="128"/>
      <c r="AB614" s="128"/>
      <c r="AC614" s="128"/>
      <c r="AD614" s="128"/>
      <c r="AE614" s="128"/>
      <c r="AF614" s="128"/>
      <c r="AG614" s="128"/>
      <c r="AH614" s="128"/>
      <c r="AI614" s="128"/>
      <c r="AJ614" s="128"/>
      <c r="AK614" s="128"/>
      <c r="AL614" s="129"/>
      <c r="AM614" s="129"/>
      <c r="AN614" s="129"/>
      <c r="AO614" s="129"/>
      <c r="AP614" s="129"/>
      <c r="AQ614" s="129"/>
      <c r="AR614" s="129"/>
      <c r="AS614" s="129"/>
    </row>
    <row r="615" spans="15:45" s="127" customFormat="1" ht="32.5">
      <c r="O615" s="128"/>
      <c r="P615" s="128"/>
      <c r="Q615" s="128"/>
      <c r="R615" s="128"/>
      <c r="S615" s="128"/>
      <c r="T615" s="128"/>
      <c r="U615" s="128"/>
      <c r="V615" s="128"/>
      <c r="W615" s="128"/>
      <c r="X615" s="128"/>
      <c r="Y615" s="128"/>
      <c r="Z615" s="128"/>
      <c r="AA615" s="128"/>
      <c r="AB615" s="128"/>
      <c r="AC615" s="128"/>
      <c r="AD615" s="128"/>
      <c r="AE615" s="128"/>
      <c r="AF615" s="128"/>
      <c r="AG615" s="128"/>
      <c r="AH615" s="128"/>
      <c r="AI615" s="128"/>
      <c r="AJ615" s="128"/>
      <c r="AK615" s="128"/>
      <c r="AL615" s="129"/>
      <c r="AM615" s="129"/>
      <c r="AN615" s="129"/>
      <c r="AO615" s="129"/>
      <c r="AP615" s="129"/>
      <c r="AQ615" s="129"/>
      <c r="AR615" s="129"/>
      <c r="AS615" s="129"/>
    </row>
    <row r="616" spans="15:45" s="127" customFormat="1" ht="32.5">
      <c r="O616" s="128"/>
      <c r="P616" s="128"/>
      <c r="Q616" s="128"/>
      <c r="R616" s="128"/>
      <c r="S616" s="128"/>
      <c r="T616" s="128"/>
      <c r="U616" s="128"/>
      <c r="V616" s="128"/>
      <c r="W616" s="128"/>
      <c r="X616" s="128"/>
      <c r="Y616" s="128"/>
      <c r="Z616" s="128"/>
      <c r="AA616" s="128"/>
      <c r="AB616" s="128"/>
      <c r="AC616" s="128"/>
      <c r="AD616" s="128"/>
      <c r="AE616" s="128"/>
      <c r="AF616" s="128"/>
      <c r="AG616" s="128"/>
      <c r="AH616" s="128"/>
      <c r="AI616" s="128"/>
      <c r="AJ616" s="128"/>
      <c r="AK616" s="128"/>
      <c r="AL616" s="129"/>
      <c r="AM616" s="129"/>
      <c r="AN616" s="129"/>
      <c r="AO616" s="129"/>
      <c r="AP616" s="129"/>
      <c r="AQ616" s="129"/>
      <c r="AR616" s="129"/>
      <c r="AS616" s="129"/>
    </row>
    <row r="617" spans="15:45" s="127" customFormat="1" ht="32.5">
      <c r="O617" s="128"/>
      <c r="P617" s="128"/>
      <c r="Q617" s="128"/>
      <c r="R617" s="128"/>
      <c r="S617" s="128"/>
      <c r="T617" s="128"/>
      <c r="U617" s="128"/>
      <c r="V617" s="128"/>
      <c r="W617" s="128"/>
      <c r="X617" s="128"/>
      <c r="Y617" s="128"/>
      <c r="Z617" s="128"/>
      <c r="AA617" s="128"/>
      <c r="AB617" s="128"/>
      <c r="AC617" s="128"/>
      <c r="AD617" s="128"/>
      <c r="AE617" s="128"/>
      <c r="AF617" s="128"/>
      <c r="AG617" s="128"/>
      <c r="AH617" s="128"/>
      <c r="AI617" s="128"/>
      <c r="AJ617" s="128"/>
      <c r="AK617" s="128"/>
      <c r="AL617" s="129"/>
      <c r="AM617" s="129"/>
      <c r="AN617" s="129"/>
      <c r="AO617" s="129"/>
      <c r="AP617" s="129"/>
      <c r="AQ617" s="129"/>
      <c r="AR617" s="129"/>
      <c r="AS617" s="129"/>
    </row>
    <row r="618" spans="15:45" s="127" customFormat="1" ht="32.5">
      <c r="O618" s="128"/>
      <c r="P618" s="128"/>
      <c r="Q618" s="128"/>
      <c r="R618" s="128"/>
      <c r="S618" s="128"/>
      <c r="T618" s="128"/>
      <c r="U618" s="128"/>
      <c r="V618" s="128"/>
      <c r="W618" s="128"/>
      <c r="X618" s="128"/>
      <c r="Y618" s="128"/>
      <c r="Z618" s="128"/>
      <c r="AA618" s="128"/>
      <c r="AB618" s="128"/>
      <c r="AC618" s="128"/>
      <c r="AD618" s="128"/>
      <c r="AE618" s="128"/>
      <c r="AF618" s="128"/>
      <c r="AG618" s="128"/>
      <c r="AH618" s="128"/>
      <c r="AI618" s="128"/>
      <c r="AJ618" s="128"/>
      <c r="AK618" s="128"/>
      <c r="AL618" s="129"/>
      <c r="AM618" s="129"/>
      <c r="AN618" s="129"/>
      <c r="AO618" s="129"/>
      <c r="AP618" s="129"/>
      <c r="AQ618" s="129"/>
      <c r="AR618" s="129"/>
      <c r="AS618" s="129"/>
    </row>
    <row r="619" spans="15:45" s="127" customFormat="1" ht="32.5">
      <c r="O619" s="128"/>
      <c r="P619" s="128"/>
      <c r="Q619" s="128"/>
      <c r="R619" s="128"/>
      <c r="S619" s="128"/>
      <c r="T619" s="128"/>
      <c r="U619" s="128"/>
      <c r="V619" s="128"/>
      <c r="W619" s="128"/>
      <c r="X619" s="128"/>
      <c r="Y619" s="128"/>
      <c r="Z619" s="128"/>
      <c r="AA619" s="128"/>
      <c r="AB619" s="128"/>
      <c r="AC619" s="128"/>
      <c r="AD619" s="128"/>
      <c r="AE619" s="128"/>
      <c r="AF619" s="128"/>
      <c r="AG619" s="128"/>
      <c r="AH619" s="128"/>
      <c r="AI619" s="128"/>
      <c r="AJ619" s="128"/>
      <c r="AK619" s="128"/>
      <c r="AL619" s="129"/>
      <c r="AM619" s="129"/>
      <c r="AN619" s="129"/>
      <c r="AO619" s="129"/>
      <c r="AP619" s="129"/>
      <c r="AQ619" s="129"/>
      <c r="AR619" s="129"/>
      <c r="AS619" s="129"/>
    </row>
    <row r="620" spans="15:45" s="127" customFormat="1" ht="32.5">
      <c r="O620" s="128"/>
      <c r="P620" s="128"/>
      <c r="Q620" s="128"/>
      <c r="R620" s="128"/>
      <c r="S620" s="128"/>
      <c r="T620" s="128"/>
      <c r="U620" s="128"/>
      <c r="V620" s="128"/>
      <c r="W620" s="128"/>
      <c r="X620" s="128"/>
      <c r="Y620" s="128"/>
      <c r="Z620" s="128"/>
      <c r="AA620" s="128"/>
      <c r="AB620" s="128"/>
      <c r="AC620" s="128"/>
      <c r="AD620" s="128"/>
      <c r="AE620" s="128"/>
      <c r="AF620" s="128"/>
      <c r="AG620" s="128"/>
      <c r="AH620" s="128"/>
      <c r="AI620" s="128"/>
      <c r="AJ620" s="128"/>
      <c r="AK620" s="128"/>
      <c r="AL620" s="129"/>
      <c r="AM620" s="129"/>
      <c r="AN620" s="129"/>
      <c r="AO620" s="129"/>
      <c r="AP620" s="129"/>
      <c r="AQ620" s="129"/>
      <c r="AR620" s="129"/>
      <c r="AS620" s="129"/>
    </row>
    <row r="621" spans="15:45" s="127" customFormat="1" ht="32.5">
      <c r="O621" s="128"/>
      <c r="P621" s="128"/>
      <c r="Q621" s="128"/>
      <c r="R621" s="128"/>
      <c r="S621" s="128"/>
      <c r="T621" s="128"/>
      <c r="U621" s="128"/>
      <c r="V621" s="128"/>
      <c r="W621" s="128"/>
      <c r="X621" s="128"/>
      <c r="Y621" s="128"/>
      <c r="Z621" s="128"/>
      <c r="AA621" s="128"/>
      <c r="AB621" s="128"/>
      <c r="AC621" s="128"/>
      <c r="AD621" s="128"/>
      <c r="AE621" s="128"/>
      <c r="AF621" s="128"/>
      <c r="AG621" s="128"/>
      <c r="AH621" s="128"/>
      <c r="AI621" s="128"/>
      <c r="AJ621" s="128"/>
      <c r="AK621" s="128"/>
      <c r="AL621" s="129"/>
      <c r="AM621" s="129"/>
      <c r="AN621" s="129"/>
      <c r="AO621" s="129"/>
      <c r="AP621" s="129"/>
      <c r="AQ621" s="129"/>
      <c r="AR621" s="129"/>
      <c r="AS621" s="129"/>
    </row>
    <row r="622" spans="15:45" s="127" customFormat="1" ht="32.5">
      <c r="O622" s="128"/>
      <c r="P622" s="128"/>
      <c r="Q622" s="128"/>
      <c r="R622" s="128"/>
      <c r="S622" s="128"/>
      <c r="T622" s="128"/>
      <c r="U622" s="128"/>
      <c r="V622" s="128"/>
      <c r="W622" s="128"/>
      <c r="X622" s="128"/>
      <c r="Y622" s="128"/>
      <c r="Z622" s="128"/>
      <c r="AA622" s="128"/>
      <c r="AB622" s="128"/>
      <c r="AC622" s="128"/>
      <c r="AD622" s="128"/>
      <c r="AE622" s="128"/>
      <c r="AF622" s="128"/>
      <c r="AG622" s="128"/>
      <c r="AH622" s="128"/>
      <c r="AI622" s="128"/>
      <c r="AJ622" s="128"/>
      <c r="AK622" s="128"/>
      <c r="AL622" s="129"/>
      <c r="AM622" s="129"/>
      <c r="AN622" s="129"/>
      <c r="AO622" s="129"/>
      <c r="AP622" s="129"/>
      <c r="AQ622" s="129"/>
      <c r="AR622" s="129"/>
      <c r="AS622" s="129"/>
    </row>
    <row r="623" spans="15:45" s="127" customFormat="1" ht="32.5">
      <c r="O623" s="128"/>
      <c r="P623" s="128"/>
      <c r="Q623" s="128"/>
      <c r="R623" s="128"/>
      <c r="S623" s="128"/>
      <c r="T623" s="128"/>
      <c r="U623" s="128"/>
      <c r="V623" s="128"/>
      <c r="W623" s="128"/>
      <c r="X623" s="128"/>
      <c r="Y623" s="128"/>
      <c r="Z623" s="128"/>
      <c r="AA623" s="128"/>
      <c r="AB623" s="128"/>
      <c r="AC623" s="128"/>
      <c r="AD623" s="128"/>
      <c r="AE623" s="128"/>
      <c r="AF623" s="128"/>
      <c r="AG623" s="128"/>
      <c r="AH623" s="128"/>
      <c r="AI623" s="128"/>
      <c r="AJ623" s="128"/>
      <c r="AK623" s="128"/>
      <c r="AL623" s="129"/>
      <c r="AM623" s="129"/>
      <c r="AN623" s="129"/>
      <c r="AO623" s="129"/>
      <c r="AP623" s="129"/>
      <c r="AQ623" s="129"/>
      <c r="AR623" s="129"/>
      <c r="AS623" s="129"/>
    </row>
    <row r="624" spans="15:45" s="127" customFormat="1" ht="32.5">
      <c r="O624" s="128"/>
      <c r="P624" s="128"/>
      <c r="Q624" s="128"/>
      <c r="R624" s="128"/>
      <c r="S624" s="128"/>
      <c r="T624" s="128"/>
      <c r="U624" s="128"/>
      <c r="V624" s="128"/>
      <c r="W624" s="128"/>
      <c r="X624" s="128"/>
      <c r="Y624" s="128"/>
      <c r="Z624" s="128"/>
      <c r="AA624" s="128"/>
      <c r="AB624" s="128"/>
      <c r="AC624" s="128"/>
      <c r="AD624" s="128"/>
      <c r="AE624" s="128"/>
      <c r="AF624" s="128"/>
      <c r="AG624" s="128"/>
      <c r="AH624" s="128"/>
      <c r="AI624" s="128"/>
      <c r="AJ624" s="128"/>
      <c r="AK624" s="128"/>
      <c r="AL624" s="129"/>
      <c r="AM624" s="129"/>
      <c r="AN624" s="129"/>
      <c r="AO624" s="129"/>
      <c r="AP624" s="129"/>
      <c r="AQ624" s="129"/>
      <c r="AR624" s="129"/>
      <c r="AS624" s="129"/>
    </row>
    <row r="625" spans="15:45" s="127" customFormat="1" ht="32.5">
      <c r="O625" s="128"/>
      <c r="P625" s="128"/>
      <c r="Q625" s="128"/>
      <c r="R625" s="128"/>
      <c r="S625" s="128"/>
      <c r="T625" s="128"/>
      <c r="U625" s="128"/>
      <c r="V625" s="128"/>
      <c r="W625" s="128"/>
      <c r="X625" s="128"/>
      <c r="Y625" s="128"/>
      <c r="Z625" s="128"/>
      <c r="AA625" s="128"/>
      <c r="AB625" s="128"/>
      <c r="AC625" s="128"/>
      <c r="AD625" s="128"/>
      <c r="AE625" s="128"/>
      <c r="AF625" s="128"/>
      <c r="AG625" s="128"/>
      <c r="AH625" s="128"/>
      <c r="AI625" s="128"/>
      <c r="AJ625" s="128"/>
      <c r="AK625" s="128"/>
      <c r="AL625" s="129"/>
      <c r="AM625" s="129"/>
      <c r="AN625" s="129"/>
      <c r="AO625" s="129"/>
      <c r="AP625" s="129"/>
      <c r="AQ625" s="129"/>
      <c r="AR625" s="129"/>
      <c r="AS625" s="129"/>
    </row>
    <row r="626" spans="15:45" s="127" customFormat="1" ht="32.5">
      <c r="O626" s="128"/>
      <c r="P626" s="128"/>
      <c r="Q626" s="128"/>
      <c r="R626" s="128"/>
      <c r="S626" s="128"/>
      <c r="T626" s="128"/>
      <c r="U626" s="128"/>
      <c r="V626" s="128"/>
      <c r="W626" s="128"/>
      <c r="X626" s="128"/>
      <c r="Y626" s="128"/>
      <c r="Z626" s="128"/>
      <c r="AA626" s="128"/>
      <c r="AB626" s="128"/>
      <c r="AC626" s="128"/>
      <c r="AD626" s="128"/>
      <c r="AE626" s="128"/>
      <c r="AF626" s="128"/>
      <c r="AG626" s="128"/>
      <c r="AH626" s="128"/>
      <c r="AI626" s="128"/>
      <c r="AJ626" s="128"/>
      <c r="AK626" s="128"/>
      <c r="AL626" s="129"/>
      <c r="AM626" s="129"/>
      <c r="AN626" s="129"/>
      <c r="AO626" s="129"/>
      <c r="AP626" s="129"/>
      <c r="AQ626" s="129"/>
      <c r="AR626" s="129"/>
      <c r="AS626" s="129"/>
    </row>
    <row r="627" spans="15:45" s="127" customFormat="1" ht="32.5">
      <c r="O627" s="128"/>
      <c r="P627" s="128"/>
      <c r="Q627" s="128"/>
      <c r="R627" s="128"/>
      <c r="S627" s="128"/>
      <c r="T627" s="128"/>
      <c r="U627" s="128"/>
      <c r="V627" s="128"/>
      <c r="W627" s="128"/>
      <c r="X627" s="128"/>
      <c r="Y627" s="128"/>
      <c r="Z627" s="128"/>
      <c r="AA627" s="128"/>
      <c r="AB627" s="128"/>
      <c r="AC627" s="128"/>
      <c r="AD627" s="128"/>
      <c r="AE627" s="128"/>
      <c r="AF627" s="128"/>
      <c r="AG627" s="128"/>
      <c r="AH627" s="128"/>
      <c r="AI627" s="128"/>
      <c r="AJ627" s="128"/>
      <c r="AK627" s="128"/>
      <c r="AL627" s="129"/>
      <c r="AM627" s="129"/>
      <c r="AN627" s="129"/>
      <c r="AO627" s="129"/>
      <c r="AP627" s="129"/>
      <c r="AQ627" s="129"/>
      <c r="AR627" s="129"/>
      <c r="AS627" s="129"/>
    </row>
    <row r="628" spans="15:45" s="127" customFormat="1" ht="32.5">
      <c r="O628" s="128"/>
      <c r="P628" s="128"/>
      <c r="Q628" s="128"/>
      <c r="R628" s="128"/>
      <c r="S628" s="128"/>
      <c r="T628" s="128"/>
      <c r="U628" s="128"/>
      <c r="V628" s="128"/>
      <c r="W628" s="128"/>
      <c r="X628" s="128"/>
      <c r="Y628" s="128"/>
      <c r="Z628" s="128"/>
      <c r="AA628" s="128"/>
      <c r="AB628" s="128"/>
      <c r="AC628" s="128"/>
      <c r="AD628" s="128"/>
      <c r="AE628" s="128"/>
      <c r="AF628" s="128"/>
      <c r="AG628" s="128"/>
      <c r="AH628" s="128"/>
      <c r="AI628" s="128"/>
      <c r="AJ628" s="128"/>
      <c r="AK628" s="128"/>
      <c r="AL628" s="129"/>
      <c r="AM628" s="129"/>
      <c r="AN628" s="129"/>
      <c r="AO628" s="129"/>
      <c r="AP628" s="129"/>
      <c r="AQ628" s="129"/>
      <c r="AR628" s="129"/>
      <c r="AS628" s="129"/>
    </row>
    <row r="629" spans="15:45" s="127" customFormat="1" ht="32.5">
      <c r="O629" s="128"/>
      <c r="P629" s="128"/>
      <c r="Q629" s="128"/>
      <c r="R629" s="128"/>
      <c r="S629" s="128"/>
      <c r="T629" s="128"/>
      <c r="U629" s="128"/>
      <c r="V629" s="128"/>
      <c r="W629" s="128"/>
      <c r="X629" s="128"/>
      <c r="Y629" s="128"/>
      <c r="Z629" s="128"/>
      <c r="AA629" s="128"/>
      <c r="AB629" s="128"/>
      <c r="AC629" s="128"/>
      <c r="AD629" s="128"/>
      <c r="AE629" s="128"/>
      <c r="AF629" s="128"/>
      <c r="AG629" s="128"/>
      <c r="AH629" s="128"/>
      <c r="AI629" s="128"/>
      <c r="AJ629" s="128"/>
      <c r="AK629" s="128"/>
      <c r="AL629" s="129"/>
      <c r="AM629" s="129"/>
      <c r="AN629" s="129"/>
      <c r="AO629" s="129"/>
      <c r="AP629" s="129"/>
      <c r="AQ629" s="129"/>
      <c r="AR629" s="129"/>
      <c r="AS629" s="129"/>
    </row>
    <row r="630" spans="15:45" s="127" customFormat="1" ht="32.5">
      <c r="O630" s="128"/>
      <c r="P630" s="128"/>
      <c r="Q630" s="128"/>
      <c r="R630" s="128"/>
      <c r="S630" s="128"/>
      <c r="T630" s="128"/>
      <c r="U630" s="128"/>
      <c r="V630" s="128"/>
      <c r="W630" s="128"/>
      <c r="X630" s="128"/>
      <c r="Y630" s="128"/>
      <c r="Z630" s="128"/>
      <c r="AA630" s="128"/>
      <c r="AB630" s="128"/>
      <c r="AC630" s="128"/>
      <c r="AD630" s="128"/>
      <c r="AE630" s="128"/>
      <c r="AF630" s="128"/>
      <c r="AG630" s="128"/>
      <c r="AH630" s="128"/>
      <c r="AI630" s="128"/>
      <c r="AJ630" s="128"/>
      <c r="AK630" s="128"/>
      <c r="AL630" s="129"/>
      <c r="AM630" s="129"/>
      <c r="AN630" s="129"/>
      <c r="AO630" s="129"/>
      <c r="AP630" s="129"/>
      <c r="AQ630" s="129"/>
      <c r="AR630" s="129"/>
      <c r="AS630" s="129"/>
    </row>
    <row r="631" spans="15:45" s="127" customFormat="1" ht="32.5">
      <c r="O631" s="128"/>
      <c r="P631" s="128"/>
      <c r="Q631" s="128"/>
      <c r="R631" s="128"/>
      <c r="S631" s="128"/>
      <c r="T631" s="128"/>
      <c r="U631" s="128"/>
      <c r="V631" s="128"/>
      <c r="W631" s="128"/>
      <c r="X631" s="128"/>
      <c r="Y631" s="128"/>
      <c r="Z631" s="128"/>
      <c r="AA631" s="128"/>
      <c r="AB631" s="128"/>
      <c r="AC631" s="128"/>
      <c r="AD631" s="128"/>
      <c r="AE631" s="128"/>
      <c r="AF631" s="128"/>
      <c r="AG631" s="128"/>
      <c r="AH631" s="128"/>
      <c r="AI631" s="128"/>
      <c r="AJ631" s="128"/>
      <c r="AK631" s="128"/>
      <c r="AL631" s="129"/>
      <c r="AM631" s="129"/>
      <c r="AN631" s="129"/>
      <c r="AO631" s="129"/>
      <c r="AP631" s="129"/>
      <c r="AQ631" s="129"/>
      <c r="AR631" s="129"/>
      <c r="AS631" s="129"/>
    </row>
    <row r="632" spans="15:45" s="127" customFormat="1" ht="32.5">
      <c r="O632" s="128"/>
      <c r="P632" s="128"/>
      <c r="Q632" s="128"/>
      <c r="R632" s="128"/>
      <c r="S632" s="128"/>
      <c r="T632" s="128"/>
      <c r="U632" s="128"/>
      <c r="V632" s="128"/>
      <c r="W632" s="128"/>
      <c r="X632" s="128"/>
      <c r="Y632" s="128"/>
      <c r="Z632" s="128"/>
      <c r="AA632" s="128"/>
      <c r="AB632" s="128"/>
      <c r="AC632" s="128"/>
      <c r="AD632" s="128"/>
      <c r="AE632" s="128"/>
      <c r="AF632" s="128"/>
      <c r="AG632" s="128"/>
      <c r="AH632" s="128"/>
      <c r="AI632" s="128"/>
      <c r="AJ632" s="128"/>
      <c r="AK632" s="128"/>
      <c r="AL632" s="129"/>
      <c r="AM632" s="129"/>
      <c r="AN632" s="129"/>
      <c r="AO632" s="129"/>
      <c r="AP632" s="129"/>
      <c r="AQ632" s="129"/>
      <c r="AR632" s="129"/>
      <c r="AS632" s="129"/>
    </row>
    <row r="633" spans="15:45" s="127" customFormat="1" ht="32.5">
      <c r="O633" s="128"/>
      <c r="P633" s="128"/>
      <c r="Q633" s="128"/>
      <c r="R633" s="128"/>
      <c r="S633" s="128"/>
      <c r="T633" s="128"/>
      <c r="U633" s="128"/>
      <c r="V633" s="128"/>
      <c r="W633" s="128"/>
      <c r="X633" s="128"/>
      <c r="Y633" s="128"/>
      <c r="Z633" s="128"/>
      <c r="AA633" s="128"/>
      <c r="AB633" s="128"/>
      <c r="AC633" s="128"/>
      <c r="AD633" s="128"/>
      <c r="AE633" s="128"/>
      <c r="AF633" s="128"/>
      <c r="AG633" s="128"/>
      <c r="AH633" s="128"/>
      <c r="AI633" s="128"/>
      <c r="AJ633" s="128"/>
      <c r="AK633" s="128"/>
      <c r="AL633" s="129"/>
      <c r="AM633" s="129"/>
      <c r="AN633" s="129"/>
      <c r="AO633" s="129"/>
      <c r="AP633" s="129"/>
      <c r="AQ633" s="129"/>
      <c r="AR633" s="129"/>
      <c r="AS633" s="129"/>
    </row>
    <row r="634" spans="15:45" s="127" customFormat="1" ht="32.5">
      <c r="O634" s="128"/>
      <c r="P634" s="128"/>
      <c r="Q634" s="128"/>
      <c r="R634" s="128"/>
      <c r="S634" s="128"/>
      <c r="T634" s="128"/>
      <c r="U634" s="128"/>
      <c r="V634" s="128"/>
      <c r="W634" s="128"/>
      <c r="X634" s="128"/>
      <c r="Y634" s="128"/>
      <c r="Z634" s="128"/>
      <c r="AA634" s="128"/>
      <c r="AB634" s="128"/>
      <c r="AC634" s="128"/>
      <c r="AD634" s="128"/>
      <c r="AE634" s="128"/>
      <c r="AF634" s="128"/>
      <c r="AG634" s="128"/>
      <c r="AH634" s="128"/>
      <c r="AI634" s="128"/>
      <c r="AJ634" s="128"/>
      <c r="AK634" s="128"/>
      <c r="AL634" s="129"/>
      <c r="AM634" s="129"/>
      <c r="AN634" s="129"/>
      <c r="AO634" s="129"/>
      <c r="AP634" s="129"/>
      <c r="AQ634" s="129"/>
      <c r="AR634" s="129"/>
      <c r="AS634" s="129"/>
    </row>
    <row r="635" spans="15:45" s="127" customFormat="1" ht="32.5">
      <c r="O635" s="128"/>
      <c r="P635" s="128"/>
      <c r="Q635" s="128"/>
      <c r="R635" s="128"/>
      <c r="S635" s="128"/>
      <c r="T635" s="128"/>
      <c r="U635" s="128"/>
      <c r="V635" s="128"/>
      <c r="W635" s="128"/>
      <c r="X635" s="128"/>
      <c r="Y635" s="128"/>
      <c r="Z635" s="128"/>
      <c r="AA635" s="128"/>
      <c r="AB635" s="128"/>
      <c r="AC635" s="128"/>
      <c r="AD635" s="128"/>
      <c r="AE635" s="128"/>
      <c r="AF635" s="128"/>
      <c r="AG635" s="128"/>
      <c r="AH635" s="128"/>
      <c r="AI635" s="128"/>
      <c r="AJ635" s="128"/>
      <c r="AK635" s="128"/>
      <c r="AL635" s="129"/>
      <c r="AM635" s="129"/>
      <c r="AN635" s="129"/>
      <c r="AO635" s="129"/>
      <c r="AP635" s="129"/>
      <c r="AQ635" s="129"/>
      <c r="AR635" s="129"/>
      <c r="AS635" s="129"/>
    </row>
    <row r="636" spans="15:45" s="127" customFormat="1" ht="32.5">
      <c r="O636" s="128"/>
      <c r="P636" s="128"/>
      <c r="Q636" s="128"/>
      <c r="R636" s="128"/>
      <c r="S636" s="128"/>
      <c r="T636" s="128"/>
      <c r="U636" s="128"/>
      <c r="V636" s="128"/>
      <c r="W636" s="128"/>
      <c r="X636" s="128"/>
      <c r="Y636" s="128"/>
      <c r="Z636" s="128"/>
      <c r="AA636" s="128"/>
      <c r="AB636" s="128"/>
      <c r="AC636" s="128"/>
      <c r="AD636" s="128"/>
      <c r="AE636" s="128"/>
      <c r="AF636" s="128"/>
      <c r="AG636" s="128"/>
      <c r="AH636" s="128"/>
      <c r="AI636" s="128"/>
      <c r="AJ636" s="128"/>
      <c r="AK636" s="128"/>
      <c r="AL636" s="129"/>
      <c r="AM636" s="129"/>
      <c r="AN636" s="129"/>
      <c r="AO636" s="129"/>
      <c r="AP636" s="129"/>
      <c r="AQ636" s="129"/>
      <c r="AR636" s="129"/>
      <c r="AS636" s="129"/>
    </row>
    <row r="637" spans="15:45" s="127" customFormat="1" ht="32.5">
      <c r="O637" s="128"/>
      <c r="P637" s="128"/>
      <c r="Q637" s="128"/>
      <c r="R637" s="128"/>
      <c r="S637" s="128"/>
      <c r="T637" s="128"/>
      <c r="U637" s="128"/>
      <c r="V637" s="128"/>
      <c r="W637" s="128"/>
      <c r="X637" s="128"/>
      <c r="Y637" s="128"/>
      <c r="Z637" s="128"/>
      <c r="AA637" s="128"/>
      <c r="AB637" s="128"/>
      <c r="AC637" s="128"/>
      <c r="AD637" s="128"/>
      <c r="AE637" s="128"/>
      <c r="AF637" s="128"/>
      <c r="AG637" s="128"/>
      <c r="AH637" s="128"/>
      <c r="AI637" s="128"/>
      <c r="AJ637" s="128"/>
      <c r="AK637" s="128"/>
      <c r="AL637" s="129"/>
      <c r="AM637" s="129"/>
      <c r="AN637" s="129"/>
      <c r="AO637" s="129"/>
      <c r="AP637" s="129"/>
      <c r="AQ637" s="129"/>
      <c r="AR637" s="129"/>
      <c r="AS637" s="129"/>
    </row>
    <row r="638" spans="15:45" s="127" customFormat="1" ht="32.5">
      <c r="O638" s="128"/>
      <c r="P638" s="128"/>
      <c r="Q638" s="128"/>
      <c r="R638" s="128"/>
      <c r="S638" s="128"/>
      <c r="T638" s="128"/>
      <c r="U638" s="128"/>
      <c r="V638" s="128"/>
      <c r="W638" s="128"/>
      <c r="X638" s="128"/>
      <c r="Y638" s="128"/>
      <c r="Z638" s="128"/>
      <c r="AA638" s="128"/>
      <c r="AB638" s="128"/>
      <c r="AC638" s="128"/>
      <c r="AD638" s="128"/>
      <c r="AE638" s="128"/>
      <c r="AF638" s="128"/>
      <c r="AG638" s="128"/>
      <c r="AH638" s="128"/>
      <c r="AI638" s="128"/>
      <c r="AJ638" s="128"/>
      <c r="AK638" s="128"/>
      <c r="AL638" s="129"/>
      <c r="AM638" s="129"/>
      <c r="AN638" s="129"/>
      <c r="AO638" s="129"/>
      <c r="AP638" s="129"/>
      <c r="AQ638" s="129"/>
      <c r="AR638" s="129"/>
      <c r="AS638" s="129"/>
    </row>
    <row r="639" spans="15:45" s="127" customFormat="1" ht="32.5">
      <c r="O639" s="128"/>
      <c r="P639" s="128"/>
      <c r="Q639" s="128"/>
      <c r="R639" s="128"/>
      <c r="S639" s="128"/>
      <c r="T639" s="128"/>
      <c r="U639" s="128"/>
      <c r="V639" s="128"/>
      <c r="W639" s="128"/>
      <c r="X639" s="128"/>
      <c r="Y639" s="128"/>
      <c r="Z639" s="128"/>
      <c r="AA639" s="128"/>
      <c r="AB639" s="128"/>
      <c r="AC639" s="128"/>
      <c r="AD639" s="128"/>
      <c r="AE639" s="128"/>
      <c r="AF639" s="128"/>
      <c r="AG639" s="128"/>
      <c r="AH639" s="128"/>
      <c r="AI639" s="128"/>
      <c r="AJ639" s="128"/>
      <c r="AK639" s="128"/>
      <c r="AL639" s="129"/>
      <c r="AM639" s="129"/>
      <c r="AN639" s="129"/>
      <c r="AO639" s="129"/>
      <c r="AP639" s="129"/>
      <c r="AQ639" s="129"/>
      <c r="AR639" s="129"/>
      <c r="AS639" s="129"/>
    </row>
    <row r="640" spans="15:45" s="127" customFormat="1" ht="32.5">
      <c r="O640" s="128"/>
      <c r="P640" s="128"/>
      <c r="Q640" s="128"/>
      <c r="R640" s="128"/>
      <c r="S640" s="128"/>
      <c r="T640" s="128"/>
      <c r="U640" s="128"/>
      <c r="V640" s="128"/>
      <c r="W640" s="128"/>
      <c r="X640" s="128"/>
      <c r="Y640" s="128"/>
      <c r="Z640" s="128"/>
      <c r="AA640" s="128"/>
      <c r="AB640" s="128"/>
      <c r="AC640" s="128"/>
      <c r="AD640" s="128"/>
      <c r="AE640" s="128"/>
      <c r="AF640" s="128"/>
      <c r="AG640" s="128"/>
      <c r="AH640" s="128"/>
      <c r="AI640" s="128"/>
      <c r="AJ640" s="128"/>
      <c r="AK640" s="128"/>
      <c r="AL640" s="129"/>
      <c r="AM640" s="129"/>
      <c r="AN640" s="129"/>
      <c r="AO640" s="129"/>
      <c r="AP640" s="129"/>
      <c r="AQ640" s="129"/>
      <c r="AR640" s="129"/>
      <c r="AS640" s="129"/>
    </row>
    <row r="641" spans="15:45" s="127" customFormat="1" ht="32.5">
      <c r="O641" s="128"/>
      <c r="P641" s="128"/>
      <c r="Q641" s="128"/>
      <c r="R641" s="128"/>
      <c r="S641" s="128"/>
      <c r="T641" s="128"/>
      <c r="U641" s="128"/>
      <c r="V641" s="128"/>
      <c r="W641" s="128"/>
      <c r="X641" s="128"/>
      <c r="Y641" s="128"/>
      <c r="Z641" s="128"/>
      <c r="AA641" s="128"/>
      <c r="AB641" s="128"/>
      <c r="AC641" s="128"/>
      <c r="AD641" s="128"/>
      <c r="AE641" s="128"/>
      <c r="AF641" s="128"/>
      <c r="AG641" s="128"/>
      <c r="AH641" s="128"/>
      <c r="AI641" s="128"/>
      <c r="AJ641" s="128"/>
      <c r="AK641" s="128"/>
      <c r="AL641" s="129"/>
      <c r="AM641" s="129"/>
      <c r="AN641" s="129"/>
      <c r="AO641" s="129"/>
      <c r="AP641" s="129"/>
      <c r="AQ641" s="129"/>
      <c r="AR641" s="129"/>
      <c r="AS641" s="129"/>
    </row>
    <row r="642" spans="15:45" s="127" customFormat="1" ht="32.5">
      <c r="O642" s="128"/>
      <c r="P642" s="128"/>
      <c r="Q642" s="128"/>
      <c r="R642" s="128"/>
      <c r="S642" s="128"/>
      <c r="T642" s="128"/>
      <c r="U642" s="128"/>
      <c r="V642" s="128"/>
      <c r="W642" s="128"/>
      <c r="X642" s="128"/>
      <c r="Y642" s="128"/>
      <c r="Z642" s="128"/>
      <c r="AA642" s="128"/>
      <c r="AB642" s="128"/>
      <c r="AC642" s="128"/>
      <c r="AD642" s="128"/>
      <c r="AE642" s="128"/>
      <c r="AF642" s="128"/>
      <c r="AG642" s="128"/>
      <c r="AH642" s="128"/>
      <c r="AI642" s="128"/>
      <c r="AJ642" s="128"/>
      <c r="AK642" s="128"/>
      <c r="AL642" s="129"/>
      <c r="AM642" s="129"/>
      <c r="AN642" s="129"/>
      <c r="AO642" s="129"/>
      <c r="AP642" s="129"/>
      <c r="AQ642" s="129"/>
      <c r="AR642" s="129"/>
      <c r="AS642" s="129"/>
    </row>
    <row r="643" spans="15:45" s="127" customFormat="1" ht="32.5">
      <c r="O643" s="128"/>
      <c r="P643" s="128"/>
      <c r="Q643" s="128"/>
      <c r="R643" s="128"/>
      <c r="S643" s="128"/>
      <c r="T643" s="128"/>
      <c r="U643" s="128"/>
      <c r="V643" s="128"/>
      <c r="W643" s="128"/>
      <c r="X643" s="128"/>
      <c r="Y643" s="128"/>
      <c r="Z643" s="128"/>
      <c r="AA643" s="128"/>
      <c r="AB643" s="128"/>
      <c r="AC643" s="128"/>
      <c r="AD643" s="128"/>
      <c r="AE643" s="128"/>
      <c r="AF643" s="128"/>
      <c r="AG643" s="128"/>
      <c r="AH643" s="128"/>
      <c r="AI643" s="128"/>
      <c r="AJ643" s="128"/>
      <c r="AK643" s="128"/>
      <c r="AL643" s="129"/>
      <c r="AM643" s="129"/>
      <c r="AN643" s="129"/>
      <c r="AO643" s="129"/>
      <c r="AP643" s="129"/>
      <c r="AQ643" s="129"/>
      <c r="AR643" s="129"/>
      <c r="AS643" s="129"/>
    </row>
    <row r="644" spans="15:45" s="127" customFormat="1" ht="32.5">
      <c r="O644" s="128"/>
      <c r="P644" s="128"/>
      <c r="Q644" s="128"/>
      <c r="R644" s="128"/>
      <c r="S644" s="128"/>
      <c r="T644" s="128"/>
      <c r="U644" s="128"/>
      <c r="V644" s="128"/>
      <c r="W644" s="128"/>
      <c r="X644" s="128"/>
      <c r="Y644" s="128"/>
      <c r="Z644" s="128"/>
      <c r="AA644" s="128"/>
      <c r="AB644" s="128"/>
      <c r="AC644" s="128"/>
      <c r="AD644" s="128"/>
      <c r="AE644" s="128"/>
      <c r="AF644" s="128"/>
      <c r="AG644" s="128"/>
      <c r="AH644" s="128"/>
      <c r="AI644" s="128"/>
      <c r="AJ644" s="128"/>
      <c r="AK644" s="128"/>
      <c r="AL644" s="129"/>
      <c r="AM644" s="129"/>
      <c r="AN644" s="129"/>
      <c r="AO644" s="129"/>
      <c r="AP644" s="129"/>
      <c r="AQ644" s="129"/>
      <c r="AR644" s="129"/>
      <c r="AS644" s="129"/>
    </row>
    <row r="645" spans="15:45" s="127" customFormat="1" ht="32.5">
      <c r="O645" s="128"/>
      <c r="P645" s="128"/>
      <c r="Q645" s="128"/>
      <c r="R645" s="128"/>
      <c r="S645" s="128"/>
      <c r="T645" s="128"/>
      <c r="U645" s="128"/>
      <c r="V645" s="128"/>
      <c r="W645" s="128"/>
      <c r="X645" s="128"/>
      <c r="Y645" s="128"/>
      <c r="Z645" s="128"/>
      <c r="AA645" s="128"/>
      <c r="AB645" s="128"/>
      <c r="AC645" s="128"/>
      <c r="AD645" s="128"/>
      <c r="AE645" s="128"/>
      <c r="AF645" s="128"/>
      <c r="AG645" s="128"/>
      <c r="AH645" s="128"/>
      <c r="AI645" s="128"/>
      <c r="AJ645" s="128"/>
      <c r="AK645" s="128"/>
      <c r="AL645" s="129"/>
      <c r="AM645" s="129"/>
      <c r="AN645" s="129"/>
      <c r="AO645" s="129"/>
      <c r="AP645" s="129"/>
      <c r="AQ645" s="129"/>
      <c r="AR645" s="129"/>
      <c r="AS645" s="129"/>
    </row>
    <row r="646" spans="15:45" s="127" customFormat="1" ht="32.5">
      <c r="O646" s="128"/>
      <c r="P646" s="128"/>
      <c r="Q646" s="128"/>
      <c r="R646" s="128"/>
      <c r="S646" s="128"/>
      <c r="T646" s="128"/>
      <c r="U646" s="128"/>
      <c r="V646" s="128"/>
      <c r="W646" s="128"/>
      <c r="X646" s="128"/>
      <c r="Y646" s="128"/>
      <c r="Z646" s="128"/>
      <c r="AA646" s="128"/>
      <c r="AB646" s="128"/>
      <c r="AC646" s="128"/>
      <c r="AD646" s="128"/>
      <c r="AE646" s="128"/>
      <c r="AF646" s="128"/>
      <c r="AG646" s="128"/>
      <c r="AH646" s="128"/>
      <c r="AI646" s="128"/>
      <c r="AJ646" s="128"/>
      <c r="AK646" s="128"/>
      <c r="AL646" s="129"/>
      <c r="AM646" s="129"/>
      <c r="AN646" s="129"/>
      <c r="AO646" s="129"/>
      <c r="AP646" s="129"/>
      <c r="AQ646" s="129"/>
      <c r="AR646" s="129"/>
      <c r="AS646" s="129"/>
    </row>
    <row r="647" spans="15:45" s="127" customFormat="1" ht="32.5">
      <c r="O647" s="128"/>
      <c r="P647" s="128"/>
      <c r="Q647" s="128"/>
      <c r="R647" s="128"/>
      <c r="S647" s="128"/>
      <c r="T647" s="128"/>
      <c r="U647" s="128"/>
      <c r="V647" s="128"/>
      <c r="W647" s="128"/>
      <c r="X647" s="128"/>
      <c r="Y647" s="128"/>
      <c r="Z647" s="128"/>
      <c r="AA647" s="128"/>
      <c r="AB647" s="128"/>
      <c r="AC647" s="128"/>
      <c r="AD647" s="128"/>
      <c r="AE647" s="128"/>
      <c r="AF647" s="128"/>
      <c r="AG647" s="128"/>
      <c r="AH647" s="128"/>
      <c r="AI647" s="128"/>
      <c r="AJ647" s="128"/>
      <c r="AK647" s="128"/>
      <c r="AL647" s="129"/>
      <c r="AM647" s="129"/>
      <c r="AN647" s="129"/>
      <c r="AO647" s="129"/>
      <c r="AP647" s="129"/>
      <c r="AQ647" s="129"/>
      <c r="AR647" s="129"/>
      <c r="AS647" s="129"/>
    </row>
    <row r="648" spans="15:45" s="127" customFormat="1" ht="32.5">
      <c r="O648" s="128"/>
      <c r="P648" s="128"/>
      <c r="Q648" s="128"/>
      <c r="R648" s="128"/>
      <c r="S648" s="128"/>
      <c r="T648" s="128"/>
      <c r="U648" s="128"/>
      <c r="V648" s="128"/>
      <c r="W648" s="128"/>
      <c r="X648" s="128"/>
      <c r="Y648" s="128"/>
      <c r="Z648" s="128"/>
      <c r="AA648" s="128"/>
      <c r="AB648" s="128"/>
      <c r="AC648" s="128"/>
      <c r="AD648" s="128"/>
      <c r="AE648" s="128"/>
      <c r="AF648" s="128"/>
      <c r="AG648" s="128"/>
      <c r="AH648" s="128"/>
      <c r="AI648" s="128"/>
      <c r="AJ648" s="128"/>
      <c r="AK648" s="128"/>
      <c r="AL648" s="129"/>
      <c r="AM648" s="129"/>
      <c r="AN648" s="129"/>
      <c r="AO648" s="129"/>
      <c r="AP648" s="129"/>
      <c r="AQ648" s="129"/>
      <c r="AR648" s="129"/>
      <c r="AS648" s="129"/>
    </row>
    <row r="649" spans="15:45" s="127" customFormat="1" ht="32.5">
      <c r="O649" s="128"/>
      <c r="P649" s="128"/>
      <c r="Q649" s="128"/>
      <c r="R649" s="128"/>
      <c r="S649" s="128"/>
      <c r="T649" s="128"/>
      <c r="U649" s="128"/>
      <c r="V649" s="128"/>
      <c r="W649" s="128"/>
      <c r="X649" s="128"/>
      <c r="Y649" s="128"/>
      <c r="Z649" s="128"/>
      <c r="AA649" s="128"/>
      <c r="AB649" s="128"/>
      <c r="AC649" s="128"/>
      <c r="AD649" s="128"/>
      <c r="AE649" s="128"/>
      <c r="AF649" s="128"/>
      <c r="AG649" s="128"/>
      <c r="AH649" s="128"/>
      <c r="AI649" s="128"/>
      <c r="AJ649" s="128"/>
      <c r="AK649" s="128"/>
      <c r="AL649" s="129"/>
      <c r="AM649" s="129"/>
      <c r="AN649" s="129"/>
      <c r="AO649" s="129"/>
      <c r="AP649" s="129"/>
      <c r="AQ649" s="129"/>
      <c r="AR649" s="129"/>
      <c r="AS649" s="129"/>
    </row>
    <row r="650" spans="15:45" s="127" customFormat="1" ht="32.5">
      <c r="O650" s="128"/>
      <c r="P650" s="128"/>
      <c r="Q650" s="128"/>
      <c r="R650" s="128"/>
      <c r="S650" s="128"/>
      <c r="T650" s="128"/>
      <c r="U650" s="128"/>
      <c r="V650" s="128"/>
      <c r="W650" s="128"/>
      <c r="X650" s="128"/>
      <c r="Y650" s="128"/>
      <c r="Z650" s="128"/>
      <c r="AA650" s="128"/>
      <c r="AB650" s="128"/>
      <c r="AC650" s="128"/>
      <c r="AD650" s="128"/>
      <c r="AE650" s="128"/>
      <c r="AF650" s="128"/>
      <c r="AG650" s="128"/>
      <c r="AH650" s="128"/>
      <c r="AI650" s="128"/>
      <c r="AJ650" s="128"/>
      <c r="AK650" s="128"/>
      <c r="AL650" s="129"/>
      <c r="AM650" s="129"/>
      <c r="AN650" s="129"/>
      <c r="AO650" s="129"/>
      <c r="AP650" s="129"/>
      <c r="AQ650" s="129"/>
      <c r="AR650" s="129"/>
      <c r="AS650" s="129"/>
    </row>
    <row r="651" spans="15:45" s="127" customFormat="1" ht="32.5">
      <c r="O651" s="128"/>
      <c r="P651" s="128"/>
      <c r="Q651" s="128"/>
      <c r="R651" s="128"/>
      <c r="S651" s="128"/>
      <c r="T651" s="128"/>
      <c r="U651" s="128"/>
      <c r="V651" s="128"/>
      <c r="W651" s="128"/>
      <c r="X651" s="128"/>
      <c r="Y651" s="128"/>
      <c r="Z651" s="128"/>
      <c r="AA651" s="128"/>
      <c r="AB651" s="128"/>
      <c r="AC651" s="128"/>
      <c r="AD651" s="128"/>
      <c r="AE651" s="128"/>
      <c r="AF651" s="128"/>
      <c r="AG651" s="128"/>
      <c r="AH651" s="128"/>
      <c r="AI651" s="128"/>
      <c r="AJ651" s="128"/>
      <c r="AK651" s="128"/>
      <c r="AL651" s="129"/>
      <c r="AM651" s="129"/>
      <c r="AN651" s="129"/>
      <c r="AO651" s="129"/>
      <c r="AP651" s="129"/>
      <c r="AQ651" s="129"/>
      <c r="AR651" s="129"/>
      <c r="AS651" s="129"/>
    </row>
    <row r="652" spans="15:45" s="127" customFormat="1" ht="32.5">
      <c r="O652" s="128"/>
      <c r="P652" s="128"/>
      <c r="Q652" s="128"/>
      <c r="R652" s="128"/>
      <c r="S652" s="128"/>
      <c r="T652" s="128"/>
      <c r="U652" s="128"/>
      <c r="V652" s="128"/>
      <c r="W652" s="128"/>
      <c r="X652" s="128"/>
      <c r="Y652" s="128"/>
      <c r="Z652" s="128"/>
      <c r="AA652" s="128"/>
      <c r="AB652" s="128"/>
      <c r="AC652" s="128"/>
      <c r="AD652" s="128"/>
      <c r="AE652" s="128"/>
      <c r="AF652" s="128"/>
      <c r="AG652" s="128"/>
      <c r="AH652" s="128"/>
      <c r="AI652" s="128"/>
      <c r="AJ652" s="128"/>
      <c r="AK652" s="128"/>
      <c r="AL652" s="129"/>
      <c r="AM652" s="129"/>
      <c r="AN652" s="129"/>
      <c r="AO652" s="129"/>
      <c r="AP652" s="129"/>
      <c r="AQ652" s="129"/>
      <c r="AR652" s="129"/>
      <c r="AS652" s="129"/>
    </row>
    <row r="653" spans="15:45" s="127" customFormat="1" ht="32.5">
      <c r="O653" s="128"/>
      <c r="P653" s="128"/>
      <c r="Q653" s="128"/>
      <c r="R653" s="128"/>
      <c r="S653" s="128"/>
      <c r="T653" s="128"/>
      <c r="U653" s="128"/>
      <c r="V653" s="128"/>
      <c r="W653" s="128"/>
      <c r="X653" s="128"/>
      <c r="Y653" s="128"/>
      <c r="Z653" s="128"/>
      <c r="AA653" s="128"/>
      <c r="AB653" s="128"/>
      <c r="AC653" s="128"/>
      <c r="AD653" s="128"/>
      <c r="AE653" s="128"/>
      <c r="AF653" s="128"/>
      <c r="AG653" s="128"/>
      <c r="AH653" s="128"/>
      <c r="AI653" s="128"/>
      <c r="AJ653" s="128"/>
      <c r="AK653" s="128"/>
      <c r="AL653" s="129"/>
      <c r="AM653" s="129"/>
      <c r="AN653" s="129"/>
      <c r="AO653" s="129"/>
      <c r="AP653" s="129"/>
      <c r="AQ653" s="129"/>
      <c r="AR653" s="129"/>
      <c r="AS653" s="129"/>
    </row>
    <row r="654" spans="15:45" s="127" customFormat="1" ht="32.5">
      <c r="O654" s="128"/>
      <c r="P654" s="128"/>
      <c r="Q654" s="128"/>
      <c r="R654" s="128"/>
      <c r="S654" s="128"/>
      <c r="T654" s="128"/>
      <c r="U654" s="128"/>
      <c r="V654" s="128"/>
      <c r="W654" s="128"/>
      <c r="X654" s="128"/>
      <c r="Y654" s="128"/>
      <c r="Z654" s="128"/>
      <c r="AA654" s="128"/>
      <c r="AB654" s="128"/>
      <c r="AC654" s="128"/>
      <c r="AD654" s="128"/>
      <c r="AE654" s="128"/>
      <c r="AF654" s="128"/>
      <c r="AG654" s="128"/>
      <c r="AH654" s="128"/>
      <c r="AI654" s="128"/>
      <c r="AJ654" s="128"/>
      <c r="AK654" s="128"/>
      <c r="AL654" s="129"/>
      <c r="AM654" s="129"/>
      <c r="AN654" s="129"/>
      <c r="AO654" s="129"/>
      <c r="AP654" s="129"/>
      <c r="AQ654" s="129"/>
      <c r="AR654" s="129"/>
      <c r="AS654" s="129"/>
    </row>
    <row r="655" spans="15:45" s="127" customFormat="1" ht="32.5">
      <c r="O655" s="128"/>
      <c r="P655" s="128"/>
      <c r="Q655" s="128"/>
      <c r="R655" s="128"/>
      <c r="S655" s="128"/>
      <c r="T655" s="128"/>
      <c r="U655" s="128"/>
      <c r="V655" s="128"/>
      <c r="W655" s="128"/>
      <c r="X655" s="128"/>
      <c r="Y655" s="128"/>
      <c r="Z655" s="128"/>
      <c r="AA655" s="128"/>
      <c r="AB655" s="128"/>
      <c r="AC655" s="128"/>
      <c r="AD655" s="128"/>
      <c r="AE655" s="128"/>
      <c r="AF655" s="128"/>
      <c r="AG655" s="128"/>
      <c r="AH655" s="128"/>
      <c r="AI655" s="128"/>
      <c r="AJ655" s="128"/>
      <c r="AK655" s="128"/>
      <c r="AL655" s="129"/>
      <c r="AM655" s="129"/>
      <c r="AN655" s="129"/>
      <c r="AO655" s="129"/>
      <c r="AP655" s="129"/>
      <c r="AQ655" s="129"/>
      <c r="AR655" s="129"/>
      <c r="AS655" s="129"/>
    </row>
    <row r="656" spans="15:45" s="127" customFormat="1" ht="32.5">
      <c r="O656" s="128"/>
      <c r="P656" s="128"/>
      <c r="Q656" s="128"/>
      <c r="R656" s="128"/>
      <c r="S656" s="128"/>
      <c r="T656" s="128"/>
      <c r="U656" s="128"/>
      <c r="V656" s="128"/>
      <c r="W656" s="128"/>
      <c r="X656" s="128"/>
      <c r="Y656" s="128"/>
      <c r="Z656" s="128"/>
      <c r="AA656" s="128"/>
      <c r="AB656" s="128"/>
      <c r="AC656" s="128"/>
      <c r="AD656" s="128"/>
      <c r="AE656" s="128"/>
      <c r="AF656" s="128"/>
      <c r="AG656" s="128"/>
      <c r="AH656" s="128"/>
      <c r="AI656" s="128"/>
      <c r="AJ656" s="128"/>
      <c r="AK656" s="128"/>
      <c r="AL656" s="129"/>
      <c r="AM656" s="129"/>
      <c r="AN656" s="129"/>
      <c r="AO656" s="129"/>
      <c r="AP656" s="129"/>
      <c r="AQ656" s="129"/>
      <c r="AR656" s="129"/>
      <c r="AS656" s="129"/>
    </row>
    <row r="657" spans="1:45" s="127" customFormat="1" ht="32.5">
      <c r="O657" s="128"/>
      <c r="P657" s="128"/>
      <c r="Q657" s="128"/>
      <c r="R657" s="128"/>
      <c r="S657" s="128"/>
      <c r="T657" s="128"/>
      <c r="U657" s="128"/>
      <c r="V657" s="128"/>
      <c r="W657" s="128"/>
      <c r="X657" s="128"/>
      <c r="Y657" s="128"/>
      <c r="Z657" s="128"/>
      <c r="AA657" s="128"/>
      <c r="AB657" s="128"/>
      <c r="AC657" s="128"/>
      <c r="AD657" s="128"/>
      <c r="AE657" s="128"/>
      <c r="AF657" s="128"/>
      <c r="AG657" s="128"/>
      <c r="AH657" s="128"/>
      <c r="AI657" s="128"/>
      <c r="AJ657" s="128"/>
      <c r="AK657" s="128"/>
      <c r="AL657" s="129"/>
      <c r="AM657" s="129"/>
      <c r="AN657" s="129"/>
      <c r="AO657" s="129"/>
      <c r="AP657" s="129"/>
      <c r="AQ657" s="129"/>
      <c r="AR657" s="129"/>
      <c r="AS657" s="129"/>
    </row>
    <row r="658" spans="1:45" s="127" customFormat="1" ht="32.5">
      <c r="O658" s="128"/>
      <c r="P658" s="128"/>
      <c r="Q658" s="128"/>
      <c r="R658" s="128"/>
      <c r="S658" s="128"/>
      <c r="T658" s="128"/>
      <c r="U658" s="128"/>
      <c r="V658" s="128"/>
      <c r="W658" s="128"/>
      <c r="X658" s="128"/>
      <c r="Y658" s="128"/>
      <c r="Z658" s="128"/>
      <c r="AA658" s="128"/>
      <c r="AB658" s="128"/>
      <c r="AC658" s="128"/>
      <c r="AD658" s="128"/>
      <c r="AE658" s="128"/>
      <c r="AF658" s="128"/>
      <c r="AG658" s="128"/>
      <c r="AH658" s="128"/>
      <c r="AI658" s="128"/>
      <c r="AJ658" s="128"/>
      <c r="AK658" s="128"/>
      <c r="AL658" s="129"/>
      <c r="AM658" s="129"/>
      <c r="AN658" s="129"/>
      <c r="AO658" s="129"/>
      <c r="AP658" s="129"/>
      <c r="AQ658" s="129"/>
      <c r="AR658" s="129"/>
      <c r="AS658" s="129"/>
    </row>
    <row r="659" spans="1:45" s="127" customFormat="1" ht="32.5">
      <c r="O659" s="128"/>
      <c r="P659" s="128"/>
      <c r="Q659" s="128"/>
      <c r="R659" s="128"/>
      <c r="S659" s="128"/>
      <c r="T659" s="128"/>
      <c r="U659" s="128"/>
      <c r="V659" s="128"/>
      <c r="W659" s="128"/>
      <c r="X659" s="128"/>
      <c r="Y659" s="128"/>
      <c r="Z659" s="128"/>
      <c r="AA659" s="128"/>
      <c r="AB659" s="128"/>
      <c r="AC659" s="128"/>
      <c r="AD659" s="128"/>
      <c r="AE659" s="128"/>
      <c r="AF659" s="128"/>
      <c r="AG659" s="128"/>
      <c r="AH659" s="128"/>
      <c r="AI659" s="128"/>
      <c r="AJ659" s="128"/>
      <c r="AK659" s="128"/>
      <c r="AL659" s="129"/>
      <c r="AM659" s="129"/>
      <c r="AN659" s="129"/>
      <c r="AO659" s="129"/>
      <c r="AP659" s="129"/>
      <c r="AQ659" s="129"/>
      <c r="AR659" s="129"/>
      <c r="AS659" s="129"/>
    </row>
    <row r="660" spans="1:45" s="127" customFormat="1" ht="32.5">
      <c r="O660" s="128"/>
      <c r="P660" s="128"/>
      <c r="Q660" s="128"/>
      <c r="R660" s="128"/>
      <c r="S660" s="128"/>
      <c r="T660" s="128"/>
      <c r="U660" s="128"/>
      <c r="V660" s="128"/>
      <c r="W660" s="128"/>
      <c r="X660" s="128"/>
      <c r="Y660" s="128"/>
      <c r="Z660" s="128"/>
      <c r="AA660" s="128"/>
      <c r="AB660" s="128"/>
      <c r="AC660" s="128"/>
      <c r="AD660" s="128"/>
      <c r="AE660" s="128"/>
      <c r="AF660" s="128"/>
      <c r="AG660" s="128"/>
      <c r="AH660" s="128"/>
      <c r="AI660" s="128"/>
      <c r="AJ660" s="128"/>
      <c r="AK660" s="128"/>
      <c r="AL660" s="129"/>
      <c r="AM660" s="129"/>
      <c r="AN660" s="129"/>
      <c r="AO660" s="129"/>
      <c r="AP660" s="129"/>
      <c r="AQ660" s="129"/>
      <c r="AR660" s="129"/>
      <c r="AS660" s="129"/>
    </row>
    <row r="661" spans="1:45" s="127" customFormat="1" ht="32.5">
      <c r="O661" s="128"/>
      <c r="P661" s="128"/>
      <c r="Q661" s="128"/>
      <c r="R661" s="128"/>
      <c r="S661" s="128"/>
      <c r="T661" s="128"/>
      <c r="U661" s="128"/>
      <c r="V661" s="128"/>
      <c r="W661" s="128"/>
      <c r="X661" s="128"/>
      <c r="Y661" s="128"/>
      <c r="Z661" s="128"/>
      <c r="AA661" s="128"/>
      <c r="AB661" s="128"/>
      <c r="AC661" s="128"/>
      <c r="AD661" s="128"/>
      <c r="AE661" s="128"/>
      <c r="AF661" s="128"/>
      <c r="AG661" s="128"/>
      <c r="AH661" s="128"/>
      <c r="AI661" s="128"/>
      <c r="AJ661" s="128"/>
      <c r="AK661" s="128"/>
      <c r="AL661" s="129"/>
      <c r="AM661" s="129"/>
      <c r="AN661" s="129"/>
      <c r="AO661" s="129"/>
      <c r="AP661" s="129"/>
      <c r="AQ661" s="129"/>
      <c r="AR661" s="129"/>
      <c r="AS661" s="129"/>
    </row>
    <row r="662" spans="1:45" s="127" customFormat="1" ht="32.5">
      <c r="O662" s="128"/>
      <c r="P662" s="128"/>
      <c r="Q662" s="128"/>
      <c r="R662" s="128"/>
      <c r="S662" s="128"/>
      <c r="T662" s="128"/>
      <c r="U662" s="128"/>
      <c r="V662" s="128"/>
      <c r="W662" s="128"/>
      <c r="X662" s="128"/>
      <c r="Y662" s="128"/>
      <c r="Z662" s="128"/>
      <c r="AA662" s="128"/>
      <c r="AB662" s="128"/>
      <c r="AC662" s="128"/>
      <c r="AD662" s="128"/>
      <c r="AE662" s="128"/>
      <c r="AF662" s="128"/>
      <c r="AG662" s="128"/>
      <c r="AH662" s="128"/>
      <c r="AI662" s="128"/>
      <c r="AJ662" s="128"/>
      <c r="AK662" s="128"/>
      <c r="AL662" s="129"/>
      <c r="AM662" s="129"/>
      <c r="AN662" s="129"/>
      <c r="AO662" s="129"/>
      <c r="AP662" s="129"/>
      <c r="AQ662" s="129"/>
      <c r="AR662" s="129"/>
      <c r="AS662" s="129"/>
    </row>
    <row r="663" spans="1:45" s="132" customFormat="1" ht="32.5">
      <c r="O663" s="133"/>
      <c r="P663" s="133"/>
      <c r="Q663" s="133"/>
      <c r="R663" s="133"/>
      <c r="S663" s="133"/>
      <c r="T663" s="133"/>
      <c r="U663" s="133"/>
      <c r="V663" s="133"/>
      <c r="W663" s="133"/>
      <c r="X663" s="133"/>
      <c r="Y663" s="133"/>
      <c r="Z663" s="133"/>
      <c r="AA663" s="133"/>
      <c r="AB663" s="133"/>
      <c r="AC663" s="133"/>
      <c r="AD663" s="133"/>
      <c r="AE663" s="133"/>
      <c r="AF663" s="133"/>
      <c r="AG663" s="133"/>
      <c r="AH663" s="133"/>
      <c r="AI663" s="133"/>
      <c r="AJ663" s="133"/>
      <c r="AK663" s="133"/>
      <c r="AL663" s="134"/>
      <c r="AM663" s="134"/>
      <c r="AN663" s="134"/>
      <c r="AO663" s="134"/>
      <c r="AP663" s="134"/>
      <c r="AQ663" s="134"/>
      <c r="AR663" s="134"/>
      <c r="AS663" s="134"/>
    </row>
    <row r="664" spans="1:45">
      <c r="A664" s="51"/>
      <c r="B664" s="51"/>
      <c r="C664" s="51"/>
      <c r="D664" s="51"/>
      <c r="E664" s="51"/>
      <c r="F664" s="51"/>
      <c r="G664" s="51"/>
      <c r="H664" s="51"/>
      <c r="I664" s="51"/>
      <c r="J664" s="51"/>
      <c r="K664" s="51"/>
      <c r="L664" s="51"/>
      <c r="M664" s="51"/>
      <c r="N664" s="51"/>
    </row>
    <row r="665" spans="1:45">
      <c r="A665" s="51"/>
      <c r="B665" s="51"/>
      <c r="C665" s="51"/>
      <c r="D665" s="51"/>
      <c r="E665" s="51"/>
      <c r="F665" s="51"/>
      <c r="G665" s="51"/>
      <c r="H665" s="51"/>
      <c r="I665" s="51"/>
      <c r="J665" s="51"/>
      <c r="K665" s="51"/>
      <c r="L665" s="51"/>
      <c r="M665" s="51"/>
      <c r="N665" s="51"/>
    </row>
    <row r="666" spans="1:45">
      <c r="A666" s="51"/>
      <c r="B666" s="51"/>
      <c r="C666" s="51"/>
      <c r="D666" s="51"/>
      <c r="E666" s="51"/>
      <c r="F666" s="51"/>
      <c r="G666" s="51"/>
      <c r="H666" s="51"/>
      <c r="I666" s="51"/>
      <c r="J666" s="51"/>
      <c r="K666" s="51"/>
      <c r="L666" s="51"/>
      <c r="M666" s="51"/>
      <c r="N666" s="51"/>
    </row>
    <row r="667" spans="1:45">
      <c r="A667" s="51"/>
      <c r="B667" s="51"/>
      <c r="C667" s="51"/>
      <c r="D667" s="51"/>
      <c r="E667" s="51"/>
      <c r="F667" s="51"/>
      <c r="G667" s="51"/>
      <c r="H667" s="51"/>
      <c r="I667" s="51"/>
      <c r="J667" s="51"/>
      <c r="K667" s="51"/>
      <c r="L667" s="51"/>
      <c r="M667" s="51"/>
      <c r="N667" s="51"/>
    </row>
    <row r="668" spans="1:45">
      <c r="A668" s="51"/>
      <c r="B668" s="51"/>
      <c r="C668" s="51"/>
      <c r="D668" s="51"/>
      <c r="E668" s="51"/>
      <c r="F668" s="51"/>
      <c r="G668" s="51"/>
      <c r="H668" s="51"/>
      <c r="I668" s="51"/>
      <c r="J668" s="51"/>
      <c r="K668" s="51"/>
      <c r="L668" s="51"/>
      <c r="M668" s="51"/>
      <c r="N668" s="51"/>
    </row>
    <row r="669" spans="1:45">
      <c r="A669" s="51"/>
      <c r="B669" s="51"/>
      <c r="C669" s="51"/>
      <c r="D669" s="51"/>
      <c r="E669" s="51"/>
      <c r="F669" s="51"/>
      <c r="G669" s="51"/>
      <c r="H669" s="51"/>
      <c r="I669" s="51"/>
      <c r="J669" s="51"/>
      <c r="K669" s="51"/>
      <c r="L669" s="51"/>
      <c r="M669" s="51"/>
      <c r="N669" s="51"/>
    </row>
    <row r="670" spans="1:45">
      <c r="A670" s="51"/>
      <c r="B670" s="51"/>
      <c r="C670" s="51"/>
      <c r="D670" s="51"/>
      <c r="E670" s="51"/>
      <c r="F670" s="51"/>
      <c r="G670" s="51"/>
      <c r="H670" s="51"/>
      <c r="I670" s="51"/>
      <c r="J670" s="51"/>
      <c r="K670" s="51"/>
      <c r="L670" s="51"/>
      <c r="M670" s="51"/>
      <c r="N670" s="51"/>
    </row>
    <row r="671" spans="1:45">
      <c r="A671" s="51"/>
      <c r="B671" s="51"/>
      <c r="C671" s="51"/>
      <c r="D671" s="51"/>
      <c r="E671" s="51"/>
      <c r="F671" s="51"/>
      <c r="G671" s="51"/>
      <c r="H671" s="51"/>
      <c r="I671" s="51"/>
      <c r="J671" s="51"/>
      <c r="K671" s="51"/>
      <c r="L671" s="51"/>
      <c r="M671" s="51"/>
      <c r="N671" s="51"/>
    </row>
    <row r="672" spans="1:45">
      <c r="A672" s="51"/>
      <c r="B672" s="51"/>
      <c r="C672" s="51"/>
      <c r="D672" s="51"/>
      <c r="E672" s="51"/>
      <c r="F672" s="51"/>
      <c r="G672" s="51"/>
      <c r="H672" s="51"/>
      <c r="I672" s="51"/>
      <c r="J672" s="51"/>
      <c r="K672" s="51"/>
      <c r="L672" s="51"/>
      <c r="M672" s="51"/>
      <c r="N672" s="51"/>
    </row>
    <row r="673" spans="1:14">
      <c r="A673" s="51"/>
      <c r="B673" s="51"/>
      <c r="C673" s="51"/>
      <c r="D673" s="51"/>
      <c r="E673" s="51"/>
      <c r="F673" s="51"/>
      <c r="G673" s="51"/>
      <c r="H673" s="51"/>
      <c r="I673" s="51"/>
      <c r="J673" s="51"/>
      <c r="K673" s="51"/>
      <c r="L673" s="51"/>
      <c r="M673" s="51"/>
      <c r="N673" s="51"/>
    </row>
    <row r="674" spans="1:14">
      <c r="A674" s="51"/>
      <c r="B674" s="51"/>
      <c r="C674" s="51"/>
      <c r="D674" s="51"/>
      <c r="E674" s="51"/>
      <c r="F674" s="51"/>
      <c r="G674" s="51"/>
      <c r="H674" s="51"/>
      <c r="I674" s="51"/>
      <c r="J674" s="51"/>
      <c r="K674" s="51"/>
      <c r="L674" s="51"/>
      <c r="M674" s="51"/>
      <c r="N674" s="51"/>
    </row>
    <row r="675" spans="1:14">
      <c r="A675" s="51"/>
      <c r="B675" s="51"/>
      <c r="C675" s="51"/>
      <c r="D675" s="51"/>
      <c r="E675" s="51"/>
      <c r="F675" s="51"/>
      <c r="G675" s="51"/>
      <c r="H675" s="51"/>
      <c r="I675" s="51"/>
      <c r="J675" s="51"/>
      <c r="K675" s="51"/>
      <c r="L675" s="51"/>
      <c r="M675" s="51"/>
      <c r="N675" s="51"/>
    </row>
    <row r="676" spans="1:14">
      <c r="A676" s="51"/>
      <c r="B676" s="51"/>
      <c r="C676" s="51"/>
      <c r="D676" s="51"/>
      <c r="E676" s="51"/>
      <c r="F676" s="51"/>
      <c r="G676" s="51"/>
      <c r="H676" s="51"/>
      <c r="I676" s="51"/>
      <c r="J676" s="51"/>
      <c r="K676" s="51"/>
      <c r="L676" s="51"/>
      <c r="M676" s="51"/>
      <c r="N676" s="51"/>
    </row>
    <row r="677" spans="1:14">
      <c r="A677" s="51"/>
      <c r="B677" s="51"/>
      <c r="C677" s="51"/>
      <c r="D677" s="51"/>
      <c r="E677" s="51"/>
      <c r="F677" s="51"/>
      <c r="G677" s="51"/>
      <c r="H677" s="51"/>
      <c r="I677" s="51"/>
      <c r="J677" s="51"/>
      <c r="K677" s="51"/>
      <c r="L677" s="51"/>
      <c r="M677" s="51"/>
      <c r="N677" s="51"/>
    </row>
    <row r="678" spans="1:14">
      <c r="A678" s="51"/>
      <c r="B678" s="51"/>
      <c r="C678" s="51"/>
      <c r="D678" s="51"/>
      <c r="E678" s="51"/>
      <c r="F678" s="51"/>
      <c r="G678" s="51"/>
      <c r="H678" s="51"/>
      <c r="I678" s="51"/>
      <c r="J678" s="51"/>
      <c r="K678" s="51"/>
      <c r="L678" s="51"/>
      <c r="M678" s="51"/>
      <c r="N678" s="51"/>
    </row>
    <row r="679" spans="1:14">
      <c r="A679" s="51"/>
      <c r="B679" s="51"/>
      <c r="C679" s="51"/>
      <c r="D679" s="51"/>
      <c r="E679" s="51"/>
      <c r="F679" s="51"/>
      <c r="G679" s="51"/>
      <c r="H679" s="51"/>
      <c r="I679" s="51"/>
      <c r="J679" s="51"/>
      <c r="K679" s="51"/>
      <c r="L679" s="51"/>
      <c r="M679" s="51"/>
      <c r="N679" s="51"/>
    </row>
    <row r="680" spans="1:14">
      <c r="A680" s="51"/>
      <c r="B680" s="51"/>
      <c r="C680" s="51"/>
      <c r="D680" s="51"/>
      <c r="E680" s="51"/>
      <c r="F680" s="51"/>
      <c r="G680" s="51"/>
      <c r="H680" s="51"/>
      <c r="I680" s="51"/>
      <c r="J680" s="51"/>
      <c r="K680" s="51"/>
      <c r="L680" s="51"/>
      <c r="M680" s="51"/>
      <c r="N680" s="51"/>
    </row>
    <row r="681" spans="1:14">
      <c r="A681" s="51"/>
      <c r="B681" s="51"/>
      <c r="C681" s="51"/>
      <c r="D681" s="51"/>
      <c r="E681" s="51"/>
      <c r="F681" s="51"/>
      <c r="G681" s="51"/>
      <c r="H681" s="51"/>
      <c r="I681" s="51"/>
      <c r="J681" s="51"/>
      <c r="K681" s="51"/>
      <c r="L681" s="51"/>
      <c r="M681" s="51"/>
      <c r="N681" s="51"/>
    </row>
    <row r="682" spans="1:14">
      <c r="A682" s="51"/>
      <c r="B682" s="51"/>
      <c r="C682" s="51"/>
      <c r="D682" s="51"/>
      <c r="E682" s="51"/>
      <c r="F682" s="51"/>
      <c r="G682" s="51"/>
      <c r="H682" s="51"/>
      <c r="I682" s="51"/>
      <c r="J682" s="51"/>
      <c r="K682" s="51"/>
      <c r="L682" s="51"/>
      <c r="M682" s="51"/>
      <c r="N682" s="51"/>
    </row>
    <row r="683" spans="1:14">
      <c r="A683" s="51"/>
      <c r="B683" s="51"/>
      <c r="C683" s="51"/>
      <c r="D683" s="51"/>
      <c r="E683" s="51"/>
      <c r="F683" s="51"/>
      <c r="G683" s="51"/>
      <c r="H683" s="51"/>
      <c r="I683" s="51"/>
      <c r="J683" s="51"/>
      <c r="K683" s="51"/>
      <c r="L683" s="51"/>
      <c r="M683" s="51"/>
      <c r="N683" s="51"/>
    </row>
    <row r="684" spans="1:14">
      <c r="A684" s="51"/>
      <c r="B684" s="51"/>
      <c r="C684" s="51"/>
      <c r="D684" s="51"/>
      <c r="E684" s="51"/>
      <c r="F684" s="51"/>
      <c r="G684" s="51"/>
      <c r="H684" s="51"/>
      <c r="I684" s="51"/>
      <c r="J684" s="51"/>
      <c r="K684" s="51"/>
      <c r="L684" s="51"/>
      <c r="M684" s="51"/>
      <c r="N684" s="51"/>
    </row>
    <row r="685" spans="1:14">
      <c r="A685" s="51"/>
      <c r="B685" s="51"/>
      <c r="C685" s="51"/>
      <c r="D685" s="51"/>
      <c r="E685" s="51"/>
      <c r="F685" s="51"/>
      <c r="G685" s="51"/>
      <c r="H685" s="51"/>
      <c r="I685" s="51"/>
      <c r="J685" s="51"/>
      <c r="K685" s="51"/>
      <c r="L685" s="51"/>
      <c r="M685" s="51"/>
      <c r="N685" s="51"/>
    </row>
    <row r="686" spans="1:14">
      <c r="A686" s="51"/>
      <c r="B686" s="51"/>
      <c r="C686" s="51"/>
      <c r="D686" s="51"/>
      <c r="E686" s="51"/>
      <c r="F686" s="51"/>
      <c r="G686" s="51"/>
      <c r="H686" s="51"/>
      <c r="I686" s="51"/>
      <c r="J686" s="51"/>
      <c r="K686" s="51"/>
      <c r="L686" s="51"/>
      <c r="M686" s="51"/>
      <c r="N686" s="51"/>
    </row>
    <row r="687" spans="1:14">
      <c r="A687" s="51"/>
      <c r="B687" s="51"/>
      <c r="C687" s="51"/>
      <c r="D687" s="51"/>
      <c r="E687" s="51"/>
      <c r="F687" s="51"/>
      <c r="G687" s="51"/>
      <c r="H687" s="51"/>
      <c r="I687" s="51"/>
      <c r="J687" s="51"/>
      <c r="K687" s="51"/>
      <c r="L687" s="51"/>
      <c r="M687" s="51"/>
      <c r="N687" s="51"/>
    </row>
    <row r="688" spans="1:14">
      <c r="A688" s="51"/>
      <c r="B688" s="51"/>
      <c r="C688" s="51"/>
      <c r="D688" s="51"/>
      <c r="E688" s="51"/>
      <c r="F688" s="51"/>
      <c r="G688" s="51"/>
      <c r="H688" s="51"/>
      <c r="I688" s="51"/>
      <c r="J688" s="51"/>
      <c r="K688" s="51"/>
      <c r="L688" s="51"/>
      <c r="M688" s="51"/>
      <c r="N688" s="51"/>
    </row>
    <row r="689" spans="1:14">
      <c r="A689" s="51"/>
      <c r="B689" s="51"/>
      <c r="C689" s="51"/>
      <c r="D689" s="51"/>
      <c r="E689" s="51"/>
      <c r="F689" s="51"/>
      <c r="G689" s="51"/>
      <c r="H689" s="51"/>
      <c r="I689" s="51"/>
      <c r="J689" s="51"/>
      <c r="K689" s="51"/>
      <c r="L689" s="51"/>
      <c r="M689" s="51"/>
      <c r="N689" s="51"/>
    </row>
    <row r="690" spans="1:14">
      <c r="A690" s="51"/>
      <c r="B690" s="51"/>
      <c r="C690" s="51"/>
      <c r="D690" s="51"/>
      <c r="E690" s="51"/>
      <c r="F690" s="51"/>
      <c r="G690" s="51"/>
      <c r="H690" s="51"/>
      <c r="I690" s="51"/>
      <c r="J690" s="51"/>
      <c r="K690" s="51"/>
      <c r="L690" s="51"/>
      <c r="M690" s="51"/>
      <c r="N690" s="51"/>
    </row>
    <row r="691" spans="1:14">
      <c r="A691" s="51"/>
      <c r="B691" s="51"/>
      <c r="C691" s="51"/>
      <c r="D691" s="51"/>
      <c r="E691" s="51"/>
      <c r="F691" s="51"/>
      <c r="G691" s="51"/>
      <c r="H691" s="51"/>
      <c r="I691" s="51"/>
      <c r="J691" s="51"/>
      <c r="K691" s="51"/>
      <c r="L691" s="51"/>
      <c r="M691" s="51"/>
      <c r="N691" s="51"/>
    </row>
    <row r="692" spans="1:14">
      <c r="A692" s="51"/>
      <c r="B692" s="51"/>
      <c r="C692" s="51"/>
      <c r="D692" s="51"/>
      <c r="E692" s="51"/>
      <c r="F692" s="51"/>
      <c r="G692" s="51"/>
      <c r="H692" s="51"/>
      <c r="I692" s="51"/>
      <c r="J692" s="51"/>
      <c r="K692" s="51"/>
      <c r="L692" s="51"/>
      <c r="M692" s="51"/>
      <c r="N692" s="51"/>
    </row>
    <row r="693" spans="1:14">
      <c r="A693" s="51"/>
      <c r="B693" s="51"/>
      <c r="C693" s="51"/>
      <c r="D693" s="51"/>
      <c r="E693" s="51"/>
      <c r="F693" s="51"/>
      <c r="G693" s="51"/>
      <c r="H693" s="51"/>
      <c r="I693" s="51"/>
      <c r="J693" s="51"/>
      <c r="K693" s="51"/>
      <c r="L693" s="51"/>
      <c r="M693" s="51"/>
      <c r="N693" s="51"/>
    </row>
    <row r="694" spans="1:14">
      <c r="A694" s="51"/>
      <c r="B694" s="51"/>
      <c r="C694" s="51"/>
      <c r="D694" s="51"/>
      <c r="E694" s="51"/>
      <c r="F694" s="51"/>
      <c r="G694" s="51"/>
      <c r="H694" s="51"/>
      <c r="I694" s="51"/>
      <c r="J694" s="51"/>
      <c r="K694" s="51"/>
      <c r="L694" s="51"/>
      <c r="M694" s="51"/>
      <c r="N694" s="51"/>
    </row>
    <row r="695" spans="1:14">
      <c r="A695" s="51"/>
      <c r="B695" s="51"/>
      <c r="C695" s="51"/>
      <c r="D695" s="51"/>
      <c r="E695" s="51"/>
      <c r="F695" s="51"/>
      <c r="G695" s="51"/>
      <c r="H695" s="51"/>
      <c r="I695" s="51"/>
      <c r="J695" s="51"/>
      <c r="K695" s="51"/>
      <c r="L695" s="51"/>
      <c r="M695" s="51"/>
      <c r="N695" s="51"/>
    </row>
    <row r="696" spans="1:14">
      <c r="A696" s="51"/>
      <c r="B696" s="51"/>
      <c r="C696" s="51"/>
      <c r="D696" s="51"/>
      <c r="E696" s="51"/>
      <c r="F696" s="51"/>
      <c r="G696" s="51"/>
      <c r="H696" s="51"/>
      <c r="I696" s="51"/>
      <c r="J696" s="51"/>
      <c r="K696" s="51"/>
      <c r="L696" s="51"/>
      <c r="M696" s="51"/>
      <c r="N696" s="51"/>
    </row>
    <row r="697" spans="1:14">
      <c r="A697" s="51"/>
      <c r="B697" s="51"/>
      <c r="C697" s="51"/>
      <c r="D697" s="51"/>
      <c r="E697" s="51"/>
      <c r="F697" s="51"/>
      <c r="G697" s="51"/>
      <c r="H697" s="51"/>
      <c r="I697" s="51"/>
      <c r="J697" s="51"/>
      <c r="K697" s="51"/>
      <c r="L697" s="51"/>
      <c r="M697" s="51"/>
      <c r="N697" s="51"/>
    </row>
    <row r="698" spans="1:14">
      <c r="A698" s="51"/>
      <c r="B698" s="51"/>
      <c r="C698" s="51"/>
      <c r="D698" s="51"/>
      <c r="E698" s="51"/>
      <c r="F698" s="51"/>
      <c r="G698" s="51"/>
      <c r="H698" s="51"/>
      <c r="I698" s="51"/>
      <c r="J698" s="51"/>
      <c r="K698" s="51"/>
      <c r="L698" s="51"/>
      <c r="M698" s="51"/>
      <c r="N698" s="51"/>
    </row>
    <row r="699" spans="1:14">
      <c r="A699" s="51"/>
      <c r="B699" s="51"/>
      <c r="C699" s="51"/>
      <c r="D699" s="51"/>
      <c r="E699" s="51"/>
      <c r="F699" s="51"/>
      <c r="G699" s="51"/>
      <c r="H699" s="51"/>
      <c r="I699" s="51"/>
      <c r="J699" s="51"/>
      <c r="K699" s="51"/>
      <c r="L699" s="51"/>
      <c r="M699" s="51"/>
      <c r="N699" s="51"/>
    </row>
    <row r="700" spans="1:14">
      <c r="A700" s="51"/>
      <c r="B700" s="51"/>
      <c r="C700" s="51"/>
      <c r="D700" s="51"/>
      <c r="E700" s="51"/>
      <c r="F700" s="51"/>
      <c r="G700" s="51"/>
      <c r="H700" s="51"/>
      <c r="I700" s="51"/>
      <c r="J700" s="51"/>
      <c r="K700" s="51"/>
      <c r="L700" s="51"/>
      <c r="M700" s="51"/>
      <c r="N700" s="51"/>
    </row>
    <row r="701" spans="1:14">
      <c r="A701" s="51"/>
      <c r="B701" s="51"/>
      <c r="C701" s="51"/>
      <c r="D701" s="51"/>
      <c r="E701" s="51"/>
      <c r="F701" s="51"/>
      <c r="G701" s="51"/>
      <c r="H701" s="51"/>
      <c r="I701" s="51"/>
      <c r="J701" s="51"/>
      <c r="K701" s="51"/>
      <c r="L701" s="51"/>
      <c r="M701" s="51"/>
      <c r="N701" s="51"/>
    </row>
    <row r="702" spans="1:14">
      <c r="A702" s="51"/>
      <c r="B702" s="51"/>
      <c r="C702" s="51"/>
      <c r="D702" s="51"/>
      <c r="E702" s="51"/>
      <c r="F702" s="51"/>
      <c r="G702" s="51"/>
      <c r="H702" s="51"/>
      <c r="I702" s="51"/>
      <c r="J702" s="51"/>
      <c r="K702" s="51"/>
      <c r="L702" s="51"/>
      <c r="M702" s="51"/>
      <c r="N702" s="51"/>
    </row>
    <row r="703" spans="1:14">
      <c r="A703" s="51"/>
      <c r="B703" s="51"/>
      <c r="C703" s="51"/>
      <c r="D703" s="51"/>
      <c r="E703" s="51"/>
      <c r="F703" s="51"/>
      <c r="G703" s="51"/>
      <c r="H703" s="51"/>
      <c r="I703" s="51"/>
      <c r="J703" s="51"/>
      <c r="K703" s="51"/>
      <c r="L703" s="51"/>
      <c r="M703" s="51"/>
      <c r="N703" s="51"/>
    </row>
    <row r="704" spans="1:14">
      <c r="A704" s="51"/>
      <c r="B704" s="51"/>
      <c r="C704" s="51"/>
      <c r="D704" s="51"/>
      <c r="E704" s="51"/>
      <c r="F704" s="51"/>
      <c r="G704" s="51"/>
      <c r="H704" s="51"/>
      <c r="I704" s="51"/>
      <c r="J704" s="51"/>
      <c r="K704" s="51"/>
      <c r="L704" s="51"/>
      <c r="M704" s="51"/>
      <c r="N704" s="51"/>
    </row>
    <row r="705" spans="1:14">
      <c r="A705" s="51"/>
      <c r="B705" s="51"/>
      <c r="C705" s="51"/>
      <c r="D705" s="51"/>
      <c r="E705" s="51"/>
      <c r="F705" s="51"/>
      <c r="G705" s="51"/>
      <c r="H705" s="51"/>
      <c r="I705" s="51"/>
      <c r="J705" s="51"/>
      <c r="K705" s="51"/>
      <c r="L705" s="51"/>
      <c r="M705" s="51"/>
      <c r="N705" s="51"/>
    </row>
    <row r="706" spans="1:14">
      <c r="A706" s="51"/>
      <c r="B706" s="51"/>
      <c r="C706" s="51"/>
      <c r="D706" s="51"/>
      <c r="E706" s="51"/>
      <c r="F706" s="51"/>
      <c r="G706" s="51"/>
      <c r="H706" s="51"/>
      <c r="I706" s="51"/>
      <c r="J706" s="51"/>
      <c r="K706" s="51"/>
      <c r="L706" s="51"/>
      <c r="M706" s="51"/>
      <c r="N706" s="51"/>
    </row>
    <row r="707" spans="1:14">
      <c r="A707" s="51"/>
      <c r="B707" s="51"/>
      <c r="C707" s="51"/>
      <c r="D707" s="51"/>
      <c r="E707" s="51"/>
      <c r="F707" s="51"/>
      <c r="G707" s="51"/>
      <c r="H707" s="51"/>
      <c r="I707" s="51"/>
      <c r="J707" s="51"/>
      <c r="K707" s="51"/>
      <c r="L707" s="51"/>
      <c r="M707" s="51"/>
      <c r="N707" s="51"/>
    </row>
    <row r="708" spans="1:14">
      <c r="A708" s="51"/>
      <c r="B708" s="51"/>
      <c r="C708" s="51"/>
      <c r="D708" s="51"/>
      <c r="E708" s="51"/>
      <c r="F708" s="51"/>
      <c r="G708" s="51"/>
      <c r="H708" s="51"/>
      <c r="I708" s="51"/>
      <c r="J708" s="51"/>
      <c r="K708" s="51"/>
      <c r="L708" s="51"/>
      <c r="M708" s="51"/>
      <c r="N708" s="51"/>
    </row>
    <row r="709" spans="1:14">
      <c r="A709" s="51"/>
      <c r="B709" s="51"/>
      <c r="C709" s="51"/>
      <c r="D709" s="51"/>
      <c r="E709" s="51"/>
      <c r="F709" s="51"/>
      <c r="G709" s="51"/>
      <c r="H709" s="51"/>
      <c r="I709" s="51"/>
      <c r="J709" s="51"/>
      <c r="K709" s="51"/>
      <c r="L709" s="51"/>
      <c r="M709" s="51"/>
      <c r="N709" s="51"/>
    </row>
    <row r="710" spans="1:14">
      <c r="A710" s="51"/>
      <c r="B710" s="51"/>
      <c r="C710" s="51"/>
      <c r="D710" s="51"/>
      <c r="E710" s="51"/>
      <c r="F710" s="51"/>
      <c r="G710" s="51"/>
      <c r="H710" s="51"/>
      <c r="I710" s="51"/>
      <c r="J710" s="51"/>
      <c r="K710" s="51"/>
      <c r="L710" s="51"/>
      <c r="M710" s="51"/>
      <c r="N710" s="51"/>
    </row>
    <row r="711" spans="1:14">
      <c r="A711" s="51"/>
      <c r="B711" s="51"/>
      <c r="C711" s="51"/>
      <c r="D711" s="51"/>
      <c r="E711" s="51"/>
      <c r="F711" s="51"/>
      <c r="G711" s="51"/>
      <c r="H711" s="51"/>
      <c r="I711" s="51"/>
      <c r="J711" s="51"/>
      <c r="K711" s="51"/>
      <c r="L711" s="51"/>
      <c r="M711" s="51"/>
      <c r="N711" s="51"/>
    </row>
    <row r="712" spans="1:14">
      <c r="A712" s="51"/>
      <c r="B712" s="51"/>
      <c r="C712" s="51"/>
      <c r="D712" s="51"/>
      <c r="E712" s="51"/>
      <c r="F712" s="51"/>
      <c r="G712" s="51"/>
      <c r="H712" s="51"/>
      <c r="I712" s="51"/>
      <c r="J712" s="51"/>
      <c r="K712" s="51"/>
      <c r="L712" s="51"/>
      <c r="M712" s="51"/>
      <c r="N712" s="51"/>
    </row>
    <row r="713" spans="1:14">
      <c r="A713" s="51"/>
      <c r="B713" s="51"/>
      <c r="C713" s="51"/>
      <c r="D713" s="51"/>
      <c r="E713" s="51"/>
      <c r="F713" s="51"/>
      <c r="G713" s="51"/>
      <c r="H713" s="51"/>
      <c r="I713" s="51"/>
      <c r="J713" s="51"/>
      <c r="K713" s="51"/>
      <c r="L713" s="51"/>
      <c r="M713" s="51"/>
      <c r="N713" s="51"/>
    </row>
    <row r="714" spans="1:14">
      <c r="A714" s="51"/>
      <c r="B714" s="51"/>
      <c r="C714" s="51"/>
      <c r="D714" s="51"/>
      <c r="E714" s="51"/>
      <c r="F714" s="51"/>
      <c r="G714" s="51"/>
      <c r="H714" s="51"/>
      <c r="I714" s="51"/>
      <c r="J714" s="51"/>
      <c r="K714" s="51"/>
      <c r="L714" s="51"/>
      <c r="M714" s="51"/>
      <c r="N714" s="51"/>
    </row>
    <row r="715" spans="1:14">
      <c r="A715" s="51"/>
      <c r="B715" s="51"/>
      <c r="C715" s="51"/>
      <c r="D715" s="51"/>
      <c r="E715" s="51"/>
      <c r="F715" s="51"/>
      <c r="G715" s="51"/>
      <c r="H715" s="51"/>
      <c r="I715" s="51"/>
      <c r="J715" s="51"/>
      <c r="K715" s="51"/>
      <c r="L715" s="51"/>
      <c r="M715" s="51"/>
      <c r="N715" s="51"/>
    </row>
    <row r="716" spans="1:14">
      <c r="A716" s="51"/>
      <c r="B716" s="51"/>
      <c r="C716" s="51"/>
      <c r="D716" s="51"/>
      <c r="E716" s="51"/>
      <c r="F716" s="51"/>
      <c r="G716" s="51"/>
      <c r="H716" s="51"/>
      <c r="I716" s="51"/>
      <c r="J716" s="51"/>
      <c r="K716" s="51"/>
      <c r="L716" s="51"/>
      <c r="M716" s="51"/>
      <c r="N716" s="51"/>
    </row>
    <row r="717" spans="1:14">
      <c r="A717" s="51"/>
      <c r="B717" s="51"/>
      <c r="C717" s="51"/>
      <c r="D717" s="51"/>
      <c r="E717" s="51"/>
      <c r="F717" s="51"/>
      <c r="G717" s="51"/>
      <c r="H717" s="51"/>
      <c r="I717" s="51"/>
      <c r="J717" s="51"/>
      <c r="K717" s="51"/>
      <c r="L717" s="51"/>
      <c r="M717" s="51"/>
      <c r="N717" s="51"/>
    </row>
    <row r="718" spans="1:14">
      <c r="A718" s="51"/>
      <c r="B718" s="51"/>
      <c r="C718" s="51"/>
      <c r="D718" s="51"/>
      <c r="E718" s="51"/>
      <c r="F718" s="51"/>
      <c r="G718" s="51"/>
      <c r="H718" s="51"/>
      <c r="I718" s="51"/>
      <c r="J718" s="51"/>
      <c r="K718" s="51"/>
      <c r="L718" s="51"/>
      <c r="M718" s="51"/>
      <c r="N718" s="51"/>
    </row>
    <row r="719" spans="1:14">
      <c r="A719" s="51"/>
      <c r="B719" s="51"/>
      <c r="C719" s="51"/>
      <c r="D719" s="51"/>
      <c r="E719" s="51"/>
      <c r="F719" s="51"/>
      <c r="G719" s="51"/>
      <c r="H719" s="51"/>
      <c r="I719" s="51"/>
      <c r="J719" s="51"/>
      <c r="K719" s="51"/>
      <c r="L719" s="51"/>
      <c r="M719" s="51"/>
      <c r="N719" s="51"/>
    </row>
    <row r="720" spans="1:14">
      <c r="A720" s="51"/>
      <c r="B720" s="51"/>
      <c r="C720" s="51"/>
      <c r="D720" s="51"/>
      <c r="E720" s="51"/>
      <c r="F720" s="51"/>
      <c r="G720" s="51"/>
      <c r="H720" s="51"/>
      <c r="I720" s="51"/>
      <c r="J720" s="51"/>
      <c r="K720" s="51"/>
      <c r="L720" s="51"/>
      <c r="M720" s="51"/>
      <c r="N720" s="51"/>
    </row>
    <row r="721" spans="1:14">
      <c r="A721" s="51"/>
      <c r="B721" s="51"/>
      <c r="C721" s="51"/>
      <c r="D721" s="51"/>
      <c r="E721" s="51"/>
      <c r="F721" s="51"/>
      <c r="G721" s="51"/>
      <c r="H721" s="51"/>
      <c r="I721" s="51"/>
      <c r="J721" s="51"/>
      <c r="K721" s="51"/>
      <c r="L721" s="51"/>
      <c r="M721" s="51"/>
      <c r="N721" s="51"/>
    </row>
    <row r="722" spans="1:14">
      <c r="A722" s="51"/>
      <c r="B722" s="51"/>
      <c r="C722" s="51"/>
      <c r="D722" s="51"/>
      <c r="E722" s="51"/>
      <c r="F722" s="51"/>
      <c r="G722" s="51"/>
      <c r="H722" s="51"/>
      <c r="I722" s="51"/>
      <c r="J722" s="51"/>
      <c r="K722" s="51"/>
      <c r="L722" s="51"/>
      <c r="M722" s="51"/>
      <c r="N722" s="51"/>
    </row>
    <row r="723" spans="1:14">
      <c r="A723" s="51"/>
      <c r="B723" s="51"/>
      <c r="C723" s="51"/>
      <c r="D723" s="51"/>
      <c r="E723" s="51"/>
      <c r="F723" s="51"/>
      <c r="G723" s="51"/>
      <c r="H723" s="51"/>
      <c r="I723" s="51"/>
      <c r="J723" s="51"/>
      <c r="K723" s="51"/>
      <c r="L723" s="51"/>
      <c r="M723" s="51"/>
      <c r="N723" s="51"/>
    </row>
    <row r="724" spans="1:14">
      <c r="A724" s="51"/>
      <c r="B724" s="51"/>
      <c r="C724" s="51"/>
      <c r="D724" s="51"/>
      <c r="E724" s="51"/>
      <c r="F724" s="51"/>
      <c r="G724" s="51"/>
      <c r="H724" s="51"/>
      <c r="I724" s="51"/>
      <c r="J724" s="51"/>
      <c r="K724" s="51"/>
      <c r="L724" s="51"/>
      <c r="M724" s="51"/>
      <c r="N724" s="51"/>
    </row>
    <row r="725" spans="1:14">
      <c r="A725" s="51"/>
      <c r="B725" s="51"/>
      <c r="C725" s="51"/>
      <c r="D725" s="51"/>
      <c r="E725" s="51"/>
      <c r="F725" s="51"/>
      <c r="G725" s="51"/>
      <c r="H725" s="51"/>
      <c r="I725" s="51"/>
      <c r="J725" s="51"/>
      <c r="K725" s="51"/>
      <c r="L725" s="51"/>
      <c r="M725" s="51"/>
      <c r="N725" s="51"/>
    </row>
    <row r="726" spans="1:14">
      <c r="A726" s="51"/>
      <c r="B726" s="51"/>
      <c r="C726" s="51"/>
      <c r="D726" s="51"/>
      <c r="E726" s="51"/>
      <c r="F726" s="51"/>
      <c r="G726" s="51"/>
      <c r="H726" s="51"/>
      <c r="I726" s="51"/>
      <c r="J726" s="51"/>
      <c r="K726" s="51"/>
      <c r="L726" s="51"/>
      <c r="M726" s="51"/>
      <c r="N726" s="51"/>
    </row>
    <row r="727" spans="1:14">
      <c r="A727" s="51"/>
      <c r="B727" s="51"/>
      <c r="C727" s="51"/>
      <c r="D727" s="51"/>
      <c r="E727" s="51"/>
      <c r="F727" s="51"/>
      <c r="G727" s="51"/>
      <c r="H727" s="51"/>
      <c r="I727" s="51"/>
      <c r="J727" s="51"/>
      <c r="K727" s="51"/>
      <c r="L727" s="51"/>
      <c r="M727" s="51"/>
      <c r="N727" s="51"/>
    </row>
    <row r="728" spans="1:14">
      <c r="A728" s="51"/>
      <c r="B728" s="51"/>
      <c r="C728" s="51"/>
      <c r="D728" s="51"/>
      <c r="E728" s="51"/>
      <c r="F728" s="51"/>
      <c r="G728" s="51"/>
      <c r="H728" s="51"/>
      <c r="I728" s="51"/>
      <c r="J728" s="51"/>
      <c r="K728" s="51"/>
      <c r="L728" s="51"/>
      <c r="M728" s="51"/>
      <c r="N728" s="51"/>
    </row>
    <row r="729" spans="1:14">
      <c r="A729" s="51"/>
      <c r="B729" s="51"/>
      <c r="C729" s="51"/>
      <c r="D729" s="51"/>
      <c r="E729" s="51"/>
      <c r="F729" s="51"/>
      <c r="G729" s="51"/>
      <c r="H729" s="51"/>
      <c r="I729" s="51"/>
      <c r="J729" s="51"/>
      <c r="K729" s="51"/>
      <c r="L729" s="51"/>
      <c r="M729" s="51"/>
      <c r="N729" s="51"/>
    </row>
    <row r="730" spans="1:14">
      <c r="A730" s="51"/>
      <c r="B730" s="51"/>
      <c r="C730" s="51"/>
      <c r="D730" s="51"/>
      <c r="E730" s="51"/>
      <c r="F730" s="51"/>
      <c r="G730" s="51"/>
      <c r="H730" s="51"/>
      <c r="I730" s="51"/>
      <c r="J730" s="51"/>
      <c r="K730" s="51"/>
      <c r="L730" s="51"/>
      <c r="M730" s="51"/>
      <c r="N730" s="51"/>
    </row>
    <row r="731" spans="1:14">
      <c r="A731" s="51"/>
      <c r="B731" s="51"/>
      <c r="C731" s="51"/>
      <c r="D731" s="51"/>
      <c r="E731" s="51"/>
      <c r="F731" s="51"/>
      <c r="G731" s="51"/>
      <c r="H731" s="51"/>
      <c r="I731" s="51"/>
      <c r="J731" s="51"/>
      <c r="K731" s="51"/>
      <c r="L731" s="51"/>
      <c r="M731" s="51"/>
      <c r="N731" s="51"/>
    </row>
    <row r="732" spans="1:14">
      <c r="A732" s="51"/>
      <c r="B732" s="51"/>
      <c r="C732" s="51"/>
      <c r="D732" s="51"/>
      <c r="E732" s="51"/>
      <c r="F732" s="51"/>
      <c r="G732" s="51"/>
      <c r="H732" s="51"/>
      <c r="I732" s="51"/>
      <c r="J732" s="51"/>
      <c r="K732" s="51"/>
      <c r="L732" s="51"/>
      <c r="M732" s="51"/>
      <c r="N732" s="51"/>
    </row>
    <row r="733" spans="1:14">
      <c r="A733" s="51"/>
      <c r="B733" s="51"/>
      <c r="C733" s="51"/>
      <c r="D733" s="51"/>
      <c r="E733" s="51"/>
      <c r="F733" s="51"/>
      <c r="G733" s="51"/>
      <c r="H733" s="51"/>
      <c r="I733" s="51"/>
      <c r="J733" s="51"/>
      <c r="K733" s="51"/>
      <c r="L733" s="51"/>
      <c r="M733" s="51"/>
      <c r="N733" s="51"/>
    </row>
    <row r="734" spans="1:14">
      <c r="A734" s="51"/>
      <c r="B734" s="51"/>
      <c r="C734" s="51"/>
      <c r="D734" s="51"/>
      <c r="E734" s="51"/>
      <c r="F734" s="51"/>
      <c r="G734" s="51"/>
      <c r="H734" s="51"/>
      <c r="I734" s="51"/>
      <c r="J734" s="51"/>
      <c r="K734" s="51"/>
      <c r="L734" s="51"/>
      <c r="M734" s="51"/>
      <c r="N734" s="51"/>
    </row>
    <row r="735" spans="1:14">
      <c r="A735" s="51"/>
      <c r="B735" s="51"/>
      <c r="C735" s="51"/>
      <c r="D735" s="51"/>
      <c r="E735" s="51"/>
      <c r="F735" s="51"/>
      <c r="G735" s="51"/>
      <c r="H735" s="51"/>
      <c r="I735" s="51"/>
      <c r="J735" s="51"/>
      <c r="K735" s="51"/>
      <c r="L735" s="51"/>
      <c r="M735" s="51"/>
      <c r="N735" s="51"/>
    </row>
    <row r="736" spans="1:14">
      <c r="A736" s="51"/>
      <c r="B736" s="51"/>
      <c r="C736" s="51"/>
      <c r="D736" s="51"/>
      <c r="E736" s="51"/>
      <c r="F736" s="51"/>
      <c r="G736" s="51"/>
      <c r="H736" s="51"/>
      <c r="I736" s="51"/>
      <c r="J736" s="51"/>
      <c r="K736" s="51"/>
      <c r="L736" s="51"/>
      <c r="M736" s="51"/>
      <c r="N736" s="51"/>
    </row>
    <row r="737" spans="1:14">
      <c r="A737" s="51"/>
      <c r="B737" s="51"/>
      <c r="C737" s="51"/>
      <c r="D737" s="51"/>
      <c r="E737" s="51"/>
      <c r="F737" s="51"/>
      <c r="G737" s="51"/>
      <c r="H737" s="51"/>
      <c r="I737" s="51"/>
      <c r="J737" s="51"/>
      <c r="K737" s="51"/>
      <c r="L737" s="51"/>
      <c r="M737" s="51"/>
      <c r="N737" s="51"/>
    </row>
    <row r="738" spans="1:14">
      <c r="A738" s="51"/>
      <c r="B738" s="51"/>
      <c r="C738" s="51"/>
      <c r="D738" s="51"/>
      <c r="E738" s="51"/>
      <c r="F738" s="51"/>
      <c r="G738" s="51"/>
      <c r="H738" s="51"/>
      <c r="I738" s="51"/>
      <c r="J738" s="51"/>
      <c r="K738" s="51"/>
      <c r="L738" s="51"/>
      <c r="M738" s="51"/>
      <c r="N738" s="51"/>
    </row>
    <row r="739" spans="1:14">
      <c r="A739" s="51"/>
      <c r="B739" s="51"/>
      <c r="C739" s="51"/>
      <c r="D739" s="51"/>
      <c r="E739" s="51"/>
      <c r="F739" s="51"/>
      <c r="G739" s="51"/>
      <c r="H739" s="51"/>
      <c r="I739" s="51"/>
      <c r="J739" s="51"/>
      <c r="K739" s="51"/>
      <c r="L739" s="51"/>
      <c r="M739" s="51"/>
      <c r="N739" s="51"/>
    </row>
    <row r="740" spans="1:14">
      <c r="A740" s="51"/>
      <c r="B740" s="51"/>
      <c r="C740" s="51"/>
      <c r="D740" s="51"/>
      <c r="E740" s="51"/>
      <c r="F740" s="51"/>
      <c r="G740" s="51"/>
      <c r="H740" s="51"/>
      <c r="I740" s="51"/>
      <c r="J740" s="51"/>
      <c r="K740" s="51"/>
      <c r="L740" s="51"/>
      <c r="M740" s="51"/>
      <c r="N740" s="51"/>
    </row>
    <row r="741" spans="1:14">
      <c r="A741" s="51"/>
      <c r="B741" s="51"/>
      <c r="C741" s="51"/>
      <c r="D741" s="51"/>
      <c r="E741" s="51"/>
      <c r="F741" s="51"/>
      <c r="G741" s="51"/>
      <c r="H741" s="51"/>
      <c r="I741" s="51"/>
      <c r="J741" s="51"/>
      <c r="K741" s="51"/>
      <c r="L741" s="51"/>
      <c r="M741" s="51"/>
      <c r="N741" s="51"/>
    </row>
    <row r="742" spans="1:14">
      <c r="A742" s="51"/>
      <c r="B742" s="51"/>
      <c r="C742" s="51"/>
      <c r="D742" s="51"/>
      <c r="E742" s="51"/>
      <c r="F742" s="51"/>
      <c r="G742" s="51"/>
      <c r="H742" s="51"/>
      <c r="I742" s="51"/>
      <c r="J742" s="51"/>
      <c r="K742" s="51"/>
      <c r="L742" s="51"/>
      <c r="M742" s="51"/>
      <c r="N742" s="51"/>
    </row>
    <row r="743" spans="1:14">
      <c r="A743" s="51"/>
      <c r="B743" s="51"/>
      <c r="C743" s="51"/>
      <c r="D743" s="51"/>
      <c r="E743" s="51"/>
      <c r="F743" s="51"/>
      <c r="G743" s="51"/>
      <c r="H743" s="51"/>
      <c r="I743" s="51"/>
      <c r="J743" s="51"/>
      <c r="K743" s="51"/>
      <c r="L743" s="51"/>
      <c r="M743" s="51"/>
      <c r="N743" s="51"/>
    </row>
    <row r="744" spans="1:14">
      <c r="A744" s="51"/>
      <c r="B744" s="51"/>
      <c r="C744" s="51"/>
      <c r="D744" s="51"/>
      <c r="E744" s="51"/>
      <c r="F744" s="51"/>
      <c r="G744" s="51"/>
      <c r="H744" s="51"/>
      <c r="I744" s="51"/>
      <c r="J744" s="51"/>
      <c r="K744" s="51"/>
      <c r="L744" s="51"/>
      <c r="M744" s="51"/>
      <c r="N744" s="51"/>
    </row>
    <row r="745" spans="1:14">
      <c r="A745" s="51"/>
      <c r="B745" s="51"/>
      <c r="C745" s="51"/>
      <c r="D745" s="51"/>
      <c r="E745" s="51"/>
      <c r="F745" s="51"/>
      <c r="G745" s="51"/>
      <c r="H745" s="51"/>
      <c r="I745" s="51"/>
      <c r="J745" s="51"/>
      <c r="K745" s="51"/>
      <c r="L745" s="51"/>
      <c r="M745" s="51"/>
      <c r="N745" s="51"/>
    </row>
    <row r="746" spans="1:14">
      <c r="A746" s="51"/>
      <c r="B746" s="51"/>
      <c r="C746" s="51"/>
      <c r="D746" s="51"/>
      <c r="E746" s="51"/>
      <c r="F746" s="51"/>
      <c r="G746" s="51"/>
      <c r="H746" s="51"/>
      <c r="I746" s="51"/>
      <c r="J746" s="51"/>
      <c r="K746" s="51"/>
      <c r="L746" s="51"/>
      <c r="M746" s="51"/>
      <c r="N746" s="51"/>
    </row>
    <row r="747" spans="1:14">
      <c r="A747" s="51"/>
      <c r="B747" s="51"/>
      <c r="C747" s="51"/>
      <c r="D747" s="51"/>
      <c r="E747" s="51"/>
      <c r="F747" s="51"/>
      <c r="G747" s="51"/>
      <c r="H747" s="51"/>
      <c r="I747" s="51"/>
      <c r="J747" s="51"/>
      <c r="K747" s="51"/>
      <c r="L747" s="51"/>
      <c r="M747" s="51"/>
      <c r="N747" s="51"/>
    </row>
    <row r="748" spans="1:14">
      <c r="A748" s="51"/>
      <c r="B748" s="51"/>
      <c r="C748" s="51"/>
      <c r="D748" s="51"/>
      <c r="E748" s="51"/>
      <c r="F748" s="51"/>
      <c r="G748" s="51"/>
      <c r="H748" s="51"/>
      <c r="I748" s="51"/>
      <c r="J748" s="51"/>
      <c r="K748" s="51"/>
      <c r="L748" s="51"/>
      <c r="M748" s="51"/>
      <c r="N748" s="51"/>
    </row>
    <row r="749" spans="1:14">
      <c r="A749" s="51"/>
      <c r="B749" s="51"/>
      <c r="C749" s="51"/>
      <c r="D749" s="51"/>
      <c r="E749" s="51"/>
      <c r="F749" s="51"/>
      <c r="G749" s="51"/>
      <c r="H749" s="51"/>
      <c r="I749" s="51"/>
      <c r="J749" s="51"/>
      <c r="K749" s="51"/>
      <c r="L749" s="51"/>
      <c r="M749" s="51"/>
      <c r="N749" s="51"/>
    </row>
    <row r="750" spans="1:14">
      <c r="A750" s="51"/>
      <c r="B750" s="51"/>
      <c r="C750" s="51"/>
      <c r="D750" s="51"/>
      <c r="E750" s="51"/>
      <c r="F750" s="51"/>
      <c r="G750" s="51"/>
      <c r="H750" s="51"/>
      <c r="I750" s="51"/>
      <c r="J750" s="51"/>
      <c r="K750" s="51"/>
      <c r="L750" s="51"/>
      <c r="M750" s="51"/>
      <c r="N750" s="51"/>
    </row>
    <row r="751" spans="1:14">
      <c r="A751" s="51"/>
      <c r="B751" s="51"/>
      <c r="C751" s="51"/>
      <c r="D751" s="51"/>
      <c r="E751" s="51"/>
      <c r="F751" s="51"/>
      <c r="G751" s="51"/>
      <c r="H751" s="51"/>
      <c r="I751" s="51"/>
      <c r="J751" s="51"/>
      <c r="K751" s="51"/>
      <c r="L751" s="51"/>
      <c r="M751" s="51"/>
      <c r="N751" s="51"/>
    </row>
    <row r="752" spans="1:14">
      <c r="A752" s="51"/>
      <c r="B752" s="51"/>
      <c r="C752" s="51"/>
      <c r="D752" s="51"/>
      <c r="E752" s="51"/>
      <c r="F752" s="51"/>
      <c r="G752" s="51"/>
      <c r="H752" s="51"/>
      <c r="I752" s="51"/>
      <c r="J752" s="51"/>
      <c r="K752" s="51"/>
      <c r="L752" s="51"/>
      <c r="M752" s="51"/>
      <c r="N752" s="51"/>
    </row>
    <row r="753" spans="1:14">
      <c r="A753" s="51"/>
      <c r="B753" s="51"/>
      <c r="C753" s="51"/>
      <c r="D753" s="51"/>
      <c r="E753" s="51"/>
      <c r="F753" s="51"/>
      <c r="G753" s="51"/>
      <c r="H753" s="51"/>
      <c r="I753" s="51"/>
      <c r="J753" s="51"/>
      <c r="K753" s="51"/>
      <c r="L753" s="51"/>
      <c r="M753" s="51"/>
      <c r="N753" s="51"/>
    </row>
    <row r="754" spans="1:14">
      <c r="A754" s="51"/>
      <c r="B754" s="51"/>
      <c r="C754" s="51"/>
      <c r="D754" s="51"/>
      <c r="E754" s="51"/>
      <c r="F754" s="51"/>
      <c r="G754" s="51"/>
      <c r="H754" s="51"/>
      <c r="I754" s="51"/>
      <c r="J754" s="51"/>
      <c r="K754" s="51"/>
      <c r="L754" s="51"/>
      <c r="M754" s="51"/>
      <c r="N754" s="51"/>
    </row>
    <row r="755" spans="1:14">
      <c r="A755" s="51"/>
      <c r="B755" s="51"/>
      <c r="C755" s="51"/>
      <c r="D755" s="51"/>
      <c r="E755" s="51"/>
      <c r="F755" s="51"/>
      <c r="G755" s="51"/>
      <c r="H755" s="51"/>
      <c r="I755" s="51"/>
      <c r="J755" s="51"/>
      <c r="K755" s="51"/>
      <c r="L755" s="51"/>
      <c r="M755" s="51"/>
      <c r="N755" s="51"/>
    </row>
    <row r="756" spans="1:14">
      <c r="A756" s="51"/>
      <c r="B756" s="51"/>
      <c r="C756" s="51"/>
      <c r="D756" s="51"/>
      <c r="E756" s="51"/>
      <c r="F756" s="51"/>
      <c r="G756" s="51"/>
      <c r="H756" s="51"/>
      <c r="I756" s="51"/>
      <c r="J756" s="51"/>
      <c r="K756" s="51"/>
      <c r="L756" s="51"/>
      <c r="M756" s="51"/>
      <c r="N756" s="51"/>
    </row>
    <row r="757" spans="1:14">
      <c r="A757" s="51"/>
      <c r="B757" s="51"/>
      <c r="C757" s="51"/>
      <c r="D757" s="51"/>
      <c r="E757" s="51"/>
      <c r="F757" s="51"/>
      <c r="G757" s="51"/>
      <c r="H757" s="51"/>
      <c r="I757" s="51"/>
      <c r="J757" s="51"/>
      <c r="K757" s="51"/>
      <c r="L757" s="51"/>
      <c r="M757" s="51"/>
      <c r="N757" s="51"/>
    </row>
    <row r="758" spans="1:14">
      <c r="A758" s="51"/>
      <c r="B758" s="51"/>
      <c r="C758" s="51"/>
      <c r="D758" s="51"/>
      <c r="E758" s="51"/>
      <c r="F758" s="51"/>
      <c r="G758" s="51"/>
      <c r="H758" s="51"/>
      <c r="I758" s="51"/>
      <c r="J758" s="51"/>
      <c r="K758" s="51"/>
      <c r="L758" s="51"/>
      <c r="M758" s="51"/>
      <c r="N758" s="51"/>
    </row>
    <row r="759" spans="1:14">
      <c r="A759" s="51"/>
      <c r="B759" s="51"/>
      <c r="C759" s="51"/>
      <c r="D759" s="51"/>
      <c r="E759" s="51"/>
      <c r="F759" s="51"/>
      <c r="G759" s="51"/>
      <c r="H759" s="51"/>
      <c r="I759" s="51"/>
      <c r="J759" s="51"/>
      <c r="K759" s="51"/>
      <c r="L759" s="51"/>
      <c r="M759" s="51"/>
      <c r="N759" s="51"/>
    </row>
    <row r="760" spans="1:14">
      <c r="A760" s="51"/>
      <c r="B760" s="51"/>
      <c r="C760" s="51"/>
      <c r="D760" s="51"/>
      <c r="E760" s="51"/>
      <c r="F760" s="51"/>
      <c r="G760" s="51"/>
      <c r="H760" s="51"/>
      <c r="I760" s="51"/>
      <c r="J760" s="51"/>
      <c r="K760" s="51"/>
      <c r="L760" s="51"/>
      <c r="M760" s="51"/>
      <c r="N760" s="51"/>
    </row>
    <row r="761" spans="1:14">
      <c r="A761" s="51"/>
      <c r="B761" s="51"/>
      <c r="C761" s="51"/>
      <c r="D761" s="51"/>
      <c r="E761" s="51"/>
      <c r="F761" s="51"/>
      <c r="G761" s="51"/>
      <c r="H761" s="51"/>
      <c r="I761" s="51"/>
      <c r="J761" s="51"/>
      <c r="K761" s="51"/>
      <c r="L761" s="51"/>
      <c r="M761" s="51"/>
      <c r="N761" s="51"/>
    </row>
    <row r="762" spans="1:14">
      <c r="A762" s="51"/>
      <c r="B762" s="51"/>
      <c r="C762" s="51"/>
      <c r="D762" s="51"/>
      <c r="E762" s="51"/>
      <c r="F762" s="51"/>
      <c r="G762" s="51"/>
      <c r="H762" s="51"/>
      <c r="I762" s="51"/>
      <c r="J762" s="51"/>
      <c r="K762" s="51"/>
      <c r="L762" s="51"/>
      <c r="M762" s="51"/>
      <c r="N762" s="51"/>
    </row>
    <row r="763" spans="1:14">
      <c r="A763" s="51"/>
      <c r="B763" s="51"/>
      <c r="C763" s="51"/>
      <c r="D763" s="51"/>
      <c r="E763" s="51"/>
      <c r="F763" s="51"/>
      <c r="G763" s="51"/>
      <c r="H763" s="51"/>
      <c r="I763" s="51"/>
      <c r="J763" s="51"/>
      <c r="K763" s="51"/>
      <c r="L763" s="51"/>
      <c r="M763" s="51"/>
      <c r="N763" s="51"/>
    </row>
    <row r="764" spans="1:14">
      <c r="A764" s="51"/>
      <c r="B764" s="51"/>
      <c r="C764" s="51"/>
      <c r="D764" s="51"/>
      <c r="E764" s="51"/>
      <c r="F764" s="51"/>
      <c r="G764" s="51"/>
      <c r="H764" s="51"/>
      <c r="I764" s="51"/>
      <c r="J764" s="51"/>
      <c r="K764" s="51"/>
      <c r="L764" s="51"/>
      <c r="M764" s="51"/>
      <c r="N764" s="51"/>
    </row>
    <row r="765" spans="1:14">
      <c r="A765" s="51"/>
      <c r="B765" s="51"/>
      <c r="C765" s="51"/>
      <c r="D765" s="51"/>
      <c r="E765" s="51"/>
      <c r="F765" s="51"/>
      <c r="G765" s="51"/>
      <c r="H765" s="51"/>
      <c r="I765" s="51"/>
      <c r="J765" s="51"/>
      <c r="K765" s="51"/>
      <c r="L765" s="51"/>
      <c r="M765" s="51"/>
      <c r="N765" s="51"/>
    </row>
    <row r="766" spans="1:14">
      <c r="A766" s="51"/>
      <c r="B766" s="51"/>
      <c r="C766" s="51"/>
      <c r="D766" s="51"/>
      <c r="E766" s="51"/>
      <c r="F766" s="51"/>
      <c r="G766" s="51"/>
      <c r="H766" s="51"/>
      <c r="I766" s="51"/>
      <c r="J766" s="51"/>
      <c r="K766" s="51"/>
      <c r="L766" s="51"/>
      <c r="M766" s="51"/>
      <c r="N766" s="51"/>
    </row>
    <row r="767" spans="1:14">
      <c r="A767" s="51"/>
      <c r="B767" s="51"/>
      <c r="C767" s="51"/>
      <c r="D767" s="51"/>
      <c r="E767" s="51"/>
      <c r="F767" s="51"/>
      <c r="G767" s="51"/>
      <c r="H767" s="51"/>
      <c r="I767" s="51"/>
      <c r="J767" s="51"/>
      <c r="K767" s="51"/>
      <c r="L767" s="51"/>
      <c r="M767" s="51"/>
      <c r="N767" s="51"/>
    </row>
    <row r="768" spans="1:14">
      <c r="A768" s="51"/>
      <c r="B768" s="51"/>
      <c r="C768" s="51"/>
      <c r="D768" s="51"/>
      <c r="E768" s="51"/>
      <c r="F768" s="51"/>
      <c r="G768" s="51"/>
      <c r="H768" s="51"/>
      <c r="I768" s="51"/>
      <c r="J768" s="51"/>
      <c r="K768" s="51"/>
      <c r="L768" s="51"/>
      <c r="M768" s="51"/>
      <c r="N768" s="51"/>
    </row>
    <row r="769" spans="1:14">
      <c r="A769" s="51"/>
      <c r="B769" s="51"/>
      <c r="C769" s="51"/>
      <c r="D769" s="51"/>
      <c r="E769" s="51"/>
      <c r="F769" s="51"/>
      <c r="G769" s="51"/>
      <c r="H769" s="51"/>
      <c r="I769" s="51"/>
      <c r="J769" s="51"/>
      <c r="K769" s="51"/>
      <c r="L769" s="51"/>
      <c r="M769" s="51"/>
      <c r="N769" s="51"/>
    </row>
    <row r="770" spans="1:14">
      <c r="A770" s="51"/>
      <c r="B770" s="51"/>
      <c r="C770" s="51"/>
      <c r="D770" s="51"/>
      <c r="E770" s="51"/>
      <c r="F770" s="51"/>
      <c r="G770" s="51"/>
      <c r="H770" s="51"/>
      <c r="I770" s="51"/>
      <c r="J770" s="51"/>
      <c r="K770" s="51"/>
      <c r="L770" s="51"/>
      <c r="M770" s="51"/>
      <c r="N770" s="51"/>
    </row>
    <row r="771" spans="1:14">
      <c r="A771" s="51"/>
      <c r="B771" s="51"/>
      <c r="C771" s="51"/>
      <c r="D771" s="51"/>
      <c r="E771" s="51"/>
      <c r="F771" s="51"/>
      <c r="G771" s="51"/>
      <c r="H771" s="51"/>
      <c r="I771" s="51"/>
      <c r="J771" s="51"/>
      <c r="K771" s="51"/>
      <c r="L771" s="51"/>
      <c r="M771" s="51"/>
      <c r="N771" s="51"/>
    </row>
    <row r="772" spans="1:14">
      <c r="A772" s="51"/>
      <c r="B772" s="51"/>
      <c r="C772" s="51"/>
      <c r="D772" s="51"/>
      <c r="E772" s="51"/>
      <c r="F772" s="51"/>
      <c r="G772" s="51"/>
      <c r="H772" s="51"/>
      <c r="I772" s="51"/>
      <c r="J772" s="51"/>
      <c r="K772" s="51"/>
      <c r="L772" s="51"/>
      <c r="M772" s="51"/>
      <c r="N772" s="51"/>
    </row>
    <row r="773" spans="1:14">
      <c r="A773" s="51"/>
      <c r="B773" s="51"/>
      <c r="C773" s="51"/>
      <c r="D773" s="51"/>
      <c r="E773" s="51"/>
      <c r="F773" s="51"/>
      <c r="G773" s="51"/>
      <c r="H773" s="51"/>
      <c r="I773" s="51"/>
      <c r="J773" s="51"/>
      <c r="K773" s="51"/>
      <c r="L773" s="51"/>
      <c r="M773" s="51"/>
      <c r="N773" s="51"/>
    </row>
    <row r="774" spans="1:14">
      <c r="A774" s="51"/>
      <c r="B774" s="51"/>
      <c r="C774" s="51"/>
      <c r="D774" s="51"/>
      <c r="E774" s="51"/>
      <c r="F774" s="51"/>
      <c r="G774" s="51"/>
      <c r="H774" s="51"/>
      <c r="I774" s="51"/>
      <c r="J774" s="51"/>
      <c r="K774" s="51"/>
      <c r="L774" s="51"/>
      <c r="M774" s="51"/>
      <c r="N774" s="51"/>
    </row>
    <row r="775" spans="1:14">
      <c r="A775" s="51"/>
      <c r="B775" s="51"/>
      <c r="C775" s="51"/>
      <c r="D775" s="51"/>
      <c r="E775" s="51"/>
      <c r="F775" s="51"/>
      <c r="G775" s="51"/>
      <c r="H775" s="51"/>
      <c r="I775" s="51"/>
      <c r="J775" s="51"/>
      <c r="K775" s="51"/>
      <c r="L775" s="51"/>
      <c r="M775" s="51"/>
      <c r="N775" s="51"/>
    </row>
    <row r="776" spans="1:14">
      <c r="A776" s="51"/>
      <c r="B776" s="51"/>
      <c r="C776" s="51"/>
      <c r="D776" s="51"/>
      <c r="E776" s="51"/>
      <c r="F776" s="51"/>
      <c r="G776" s="51"/>
      <c r="H776" s="51"/>
      <c r="I776" s="51"/>
      <c r="J776" s="51"/>
      <c r="K776" s="51"/>
      <c r="L776" s="51"/>
      <c r="M776" s="51"/>
      <c r="N776" s="51"/>
    </row>
    <row r="777" spans="1:14">
      <c r="A777" s="51"/>
      <c r="B777" s="51"/>
      <c r="C777" s="51"/>
      <c r="D777" s="51"/>
      <c r="E777" s="51"/>
      <c r="F777" s="51"/>
      <c r="G777" s="51"/>
      <c r="H777" s="51"/>
      <c r="I777" s="51"/>
      <c r="J777" s="51"/>
      <c r="K777" s="51"/>
      <c r="L777" s="51"/>
      <c r="M777" s="51"/>
      <c r="N777" s="51"/>
    </row>
    <row r="778" spans="1:14">
      <c r="A778" s="51"/>
      <c r="B778" s="51"/>
      <c r="C778" s="51"/>
      <c r="D778" s="51"/>
      <c r="E778" s="51"/>
      <c r="F778" s="51"/>
      <c r="G778" s="51"/>
      <c r="H778" s="51"/>
      <c r="I778" s="51"/>
      <c r="J778" s="51"/>
      <c r="K778" s="51"/>
      <c r="L778" s="51"/>
      <c r="M778" s="51"/>
      <c r="N778" s="51"/>
    </row>
    <row r="779" spans="1:14">
      <c r="A779" s="51"/>
      <c r="B779" s="51"/>
      <c r="C779" s="51"/>
      <c r="D779" s="51"/>
      <c r="E779" s="51"/>
      <c r="F779" s="51"/>
      <c r="G779" s="51"/>
      <c r="H779" s="51"/>
      <c r="I779" s="51"/>
      <c r="J779" s="51"/>
      <c r="K779" s="51"/>
      <c r="L779" s="51"/>
      <c r="M779" s="51"/>
      <c r="N779" s="51"/>
    </row>
    <row r="780" spans="1:14">
      <c r="A780" s="51"/>
      <c r="B780" s="51"/>
      <c r="C780" s="51"/>
      <c r="D780" s="51"/>
      <c r="E780" s="51"/>
      <c r="F780" s="51"/>
      <c r="G780" s="51"/>
      <c r="H780" s="51"/>
      <c r="I780" s="51"/>
      <c r="J780" s="51"/>
      <c r="K780" s="51"/>
      <c r="L780" s="51"/>
      <c r="M780" s="51"/>
      <c r="N780" s="51"/>
    </row>
    <row r="781" spans="1:14">
      <c r="A781" s="51"/>
      <c r="B781" s="51"/>
      <c r="C781" s="51"/>
      <c r="D781" s="51"/>
      <c r="E781" s="51"/>
      <c r="F781" s="51"/>
      <c r="G781" s="51"/>
      <c r="H781" s="51"/>
      <c r="I781" s="51"/>
      <c r="J781" s="51"/>
      <c r="K781" s="51"/>
      <c r="L781" s="51"/>
      <c r="M781" s="51"/>
      <c r="N781" s="51"/>
    </row>
    <row r="782" spans="1:14">
      <c r="A782" s="51"/>
      <c r="B782" s="51"/>
      <c r="C782" s="51"/>
      <c r="D782" s="51"/>
      <c r="E782" s="51"/>
      <c r="F782" s="51"/>
      <c r="G782" s="51"/>
      <c r="H782" s="51"/>
      <c r="I782" s="51"/>
      <c r="J782" s="51"/>
      <c r="K782" s="51"/>
      <c r="L782" s="51"/>
      <c r="M782" s="51"/>
      <c r="N782" s="51"/>
    </row>
    <row r="783" spans="1:14">
      <c r="A783" s="51"/>
      <c r="B783" s="51"/>
      <c r="C783" s="51"/>
      <c r="D783" s="51"/>
      <c r="E783" s="51"/>
      <c r="F783" s="51"/>
      <c r="G783" s="51"/>
      <c r="H783" s="51"/>
      <c r="I783" s="51"/>
      <c r="J783" s="51"/>
      <c r="K783" s="51"/>
      <c r="L783" s="51"/>
      <c r="M783" s="51"/>
      <c r="N783" s="51"/>
    </row>
    <row r="784" spans="1:14">
      <c r="A784" s="51"/>
      <c r="B784" s="51"/>
      <c r="C784" s="51"/>
      <c r="D784" s="51"/>
      <c r="E784" s="51"/>
      <c r="F784" s="51"/>
      <c r="G784" s="51"/>
      <c r="H784" s="51"/>
      <c r="I784" s="51"/>
      <c r="J784" s="51"/>
      <c r="K784" s="51"/>
      <c r="L784" s="51"/>
      <c r="M784" s="51"/>
      <c r="N784" s="51"/>
    </row>
    <row r="785" spans="1:14">
      <c r="A785" s="51"/>
      <c r="B785" s="51"/>
      <c r="C785" s="51"/>
      <c r="D785" s="51"/>
      <c r="E785" s="51"/>
      <c r="F785" s="51"/>
      <c r="G785" s="51"/>
      <c r="H785" s="51"/>
      <c r="I785" s="51"/>
      <c r="J785" s="51"/>
      <c r="K785" s="51"/>
      <c r="L785" s="51"/>
      <c r="M785" s="51"/>
      <c r="N785" s="51"/>
    </row>
    <row r="786" spans="1:14">
      <c r="A786" s="51"/>
      <c r="B786" s="51"/>
      <c r="C786" s="51"/>
      <c r="D786" s="51"/>
      <c r="E786" s="51"/>
      <c r="F786" s="51"/>
      <c r="G786" s="51"/>
      <c r="H786" s="51"/>
      <c r="I786" s="51"/>
      <c r="J786" s="51"/>
      <c r="K786" s="51"/>
      <c r="L786" s="51"/>
      <c r="M786" s="51"/>
      <c r="N786" s="51"/>
    </row>
    <row r="787" spans="1:14">
      <c r="A787" s="51"/>
      <c r="B787" s="51"/>
      <c r="C787" s="51"/>
      <c r="D787" s="51"/>
      <c r="E787" s="51"/>
      <c r="F787" s="51"/>
      <c r="G787" s="51"/>
      <c r="H787" s="51"/>
      <c r="I787" s="51"/>
      <c r="J787" s="51"/>
      <c r="K787" s="51"/>
      <c r="L787" s="51"/>
      <c r="M787" s="51"/>
      <c r="N787" s="51"/>
    </row>
    <row r="788" spans="1:14">
      <c r="A788" s="51"/>
      <c r="B788" s="51"/>
      <c r="C788" s="51"/>
      <c r="D788" s="51"/>
      <c r="E788" s="51"/>
      <c r="F788" s="51"/>
      <c r="G788" s="51"/>
      <c r="H788" s="51"/>
      <c r="I788" s="51"/>
      <c r="J788" s="51"/>
      <c r="K788" s="51"/>
      <c r="L788" s="51"/>
      <c r="M788" s="51"/>
      <c r="N788" s="51"/>
    </row>
    <row r="789" spans="1:14">
      <c r="A789" s="51"/>
      <c r="B789" s="51"/>
      <c r="C789" s="51"/>
      <c r="D789" s="51"/>
      <c r="E789" s="51"/>
      <c r="F789" s="51"/>
      <c r="G789" s="51"/>
      <c r="H789" s="51"/>
      <c r="I789" s="51"/>
      <c r="J789" s="51"/>
      <c r="K789" s="51"/>
      <c r="L789" s="51"/>
      <c r="M789" s="51"/>
      <c r="N789" s="51"/>
    </row>
    <row r="790" spans="1:14">
      <c r="A790" s="51"/>
      <c r="B790" s="51"/>
      <c r="C790" s="51"/>
      <c r="D790" s="51"/>
      <c r="E790" s="51"/>
      <c r="F790" s="51"/>
      <c r="G790" s="51"/>
      <c r="H790" s="51"/>
      <c r="I790" s="51"/>
      <c r="J790" s="51"/>
      <c r="K790" s="51"/>
      <c r="L790" s="51"/>
      <c r="M790" s="51"/>
      <c r="N790" s="51"/>
    </row>
    <row r="791" spans="1:14">
      <c r="A791" s="51"/>
      <c r="B791" s="51"/>
      <c r="C791" s="51"/>
      <c r="D791" s="51"/>
      <c r="E791" s="51"/>
      <c r="F791" s="51"/>
      <c r="G791" s="51"/>
      <c r="H791" s="51"/>
      <c r="I791" s="51"/>
      <c r="J791" s="51"/>
      <c r="K791" s="51"/>
      <c r="L791" s="51"/>
      <c r="M791" s="51"/>
      <c r="N791" s="51"/>
    </row>
    <row r="792" spans="1:14">
      <c r="A792" s="51"/>
      <c r="B792" s="51"/>
      <c r="C792" s="51"/>
      <c r="D792" s="51"/>
      <c r="E792" s="51"/>
      <c r="F792" s="51"/>
      <c r="G792" s="51"/>
      <c r="H792" s="51"/>
      <c r="I792" s="51"/>
      <c r="J792" s="51"/>
      <c r="K792" s="51"/>
      <c r="L792" s="51"/>
      <c r="M792" s="51"/>
      <c r="N792" s="51"/>
    </row>
    <row r="793" spans="1:14">
      <c r="A793" s="51"/>
      <c r="B793" s="51"/>
      <c r="C793" s="51"/>
      <c r="D793" s="51"/>
      <c r="E793" s="51"/>
      <c r="F793" s="51"/>
      <c r="G793" s="51"/>
      <c r="H793" s="51"/>
      <c r="I793" s="51"/>
      <c r="J793" s="51"/>
      <c r="K793" s="51"/>
      <c r="L793" s="51"/>
      <c r="M793" s="51"/>
      <c r="N793" s="51"/>
    </row>
    <row r="794" spans="1:14">
      <c r="A794" s="51"/>
      <c r="B794" s="51"/>
      <c r="C794" s="51"/>
      <c r="D794" s="51"/>
      <c r="E794" s="51"/>
      <c r="F794" s="51"/>
      <c r="G794" s="51"/>
      <c r="H794" s="51"/>
      <c r="I794" s="51"/>
      <c r="J794" s="51"/>
      <c r="K794" s="51"/>
      <c r="L794" s="51"/>
      <c r="M794" s="51"/>
      <c r="N794" s="51"/>
    </row>
    <row r="795" spans="1:14">
      <c r="A795" s="51"/>
      <c r="B795" s="51"/>
      <c r="C795" s="51"/>
      <c r="D795" s="51"/>
      <c r="E795" s="51"/>
      <c r="F795" s="51"/>
      <c r="G795" s="51"/>
      <c r="H795" s="51"/>
      <c r="I795" s="51"/>
      <c r="J795" s="51"/>
      <c r="K795" s="51"/>
      <c r="L795" s="51"/>
      <c r="M795" s="51"/>
      <c r="N795" s="51"/>
    </row>
    <row r="796" spans="1:14">
      <c r="A796" s="51"/>
      <c r="B796" s="51"/>
      <c r="C796" s="51"/>
      <c r="D796" s="51"/>
      <c r="E796" s="51"/>
      <c r="F796" s="51"/>
      <c r="G796" s="51"/>
      <c r="H796" s="51"/>
      <c r="I796" s="51"/>
      <c r="J796" s="51"/>
      <c r="K796" s="51"/>
      <c r="L796" s="51"/>
      <c r="M796" s="51"/>
      <c r="N796" s="51"/>
    </row>
    <row r="797" spans="1:14">
      <c r="A797" s="51"/>
      <c r="B797" s="51"/>
      <c r="C797" s="51"/>
      <c r="D797" s="51"/>
      <c r="E797" s="51"/>
      <c r="F797" s="51"/>
      <c r="G797" s="51"/>
      <c r="H797" s="51"/>
      <c r="I797" s="51"/>
      <c r="J797" s="51"/>
      <c r="K797" s="51"/>
      <c r="L797" s="51"/>
      <c r="M797" s="51"/>
      <c r="N797" s="51"/>
    </row>
    <row r="798" spans="1:14">
      <c r="A798" s="51"/>
      <c r="B798" s="51"/>
      <c r="C798" s="51"/>
      <c r="D798" s="51"/>
      <c r="E798" s="51"/>
      <c r="F798" s="51"/>
      <c r="G798" s="51"/>
      <c r="H798" s="51"/>
      <c r="I798" s="51"/>
      <c r="J798" s="51"/>
      <c r="K798" s="51"/>
      <c r="L798" s="51"/>
      <c r="M798" s="51"/>
      <c r="N798" s="51"/>
    </row>
    <row r="799" spans="1:14">
      <c r="A799" s="51"/>
      <c r="B799" s="51"/>
      <c r="C799" s="51"/>
      <c r="D799" s="51"/>
      <c r="E799" s="51"/>
      <c r="F799" s="51"/>
      <c r="G799" s="51"/>
      <c r="H799" s="51"/>
      <c r="I799" s="51"/>
      <c r="J799" s="51"/>
      <c r="K799" s="51"/>
      <c r="L799" s="51"/>
      <c r="M799" s="51"/>
      <c r="N799" s="51"/>
    </row>
    <row r="800" spans="1:14">
      <c r="A800" s="51"/>
      <c r="B800" s="51"/>
      <c r="C800" s="51"/>
      <c r="D800" s="51"/>
      <c r="E800" s="51"/>
      <c r="F800" s="51"/>
      <c r="G800" s="51"/>
      <c r="H800" s="51"/>
      <c r="I800" s="51"/>
      <c r="J800" s="51"/>
      <c r="K800" s="51"/>
      <c r="L800" s="51"/>
      <c r="M800" s="51"/>
      <c r="N800" s="51"/>
    </row>
    <row r="801" spans="1:14">
      <c r="A801" s="51"/>
      <c r="B801" s="51"/>
      <c r="C801" s="51"/>
      <c r="D801" s="51"/>
      <c r="E801" s="51"/>
      <c r="F801" s="51"/>
      <c r="G801" s="51"/>
      <c r="H801" s="51"/>
      <c r="I801" s="51"/>
      <c r="J801" s="51"/>
      <c r="K801" s="51"/>
      <c r="L801" s="51"/>
      <c r="M801" s="51"/>
      <c r="N801" s="51"/>
    </row>
    <row r="802" spans="1:14">
      <c r="A802" s="51"/>
      <c r="B802" s="51"/>
      <c r="C802" s="51"/>
      <c r="D802" s="51"/>
      <c r="E802" s="51"/>
      <c r="F802" s="51"/>
      <c r="G802" s="51"/>
      <c r="H802" s="51"/>
      <c r="I802" s="51"/>
      <c r="J802" s="51"/>
      <c r="K802" s="51"/>
      <c r="L802" s="51"/>
      <c r="M802" s="51"/>
      <c r="N802" s="51"/>
    </row>
    <row r="803" spans="1:14">
      <c r="A803" s="51"/>
      <c r="B803" s="51"/>
      <c r="C803" s="51"/>
      <c r="D803" s="51"/>
      <c r="E803" s="51"/>
      <c r="F803" s="51"/>
      <c r="G803" s="51"/>
      <c r="H803" s="51"/>
      <c r="I803" s="51"/>
      <c r="J803" s="51"/>
      <c r="K803" s="51"/>
      <c r="L803" s="51"/>
      <c r="M803" s="51"/>
      <c r="N803" s="51"/>
    </row>
    <row r="804" spans="1:14">
      <c r="A804" s="51"/>
      <c r="B804" s="51"/>
      <c r="C804" s="51"/>
      <c r="D804" s="51"/>
      <c r="E804" s="51"/>
      <c r="F804" s="51"/>
      <c r="G804" s="51"/>
      <c r="H804" s="51"/>
      <c r="I804" s="51"/>
      <c r="J804" s="51"/>
      <c r="K804" s="51"/>
      <c r="L804" s="51"/>
      <c r="M804" s="51"/>
      <c r="N804" s="51"/>
    </row>
    <row r="805" spans="1:14">
      <c r="A805" s="51"/>
      <c r="B805" s="51"/>
      <c r="C805" s="51"/>
      <c r="D805" s="51"/>
      <c r="E805" s="51"/>
      <c r="F805" s="51"/>
      <c r="G805" s="51"/>
      <c r="H805" s="51"/>
      <c r="I805" s="51"/>
      <c r="J805" s="51"/>
      <c r="K805" s="51"/>
      <c r="L805" s="51"/>
      <c r="M805" s="51"/>
      <c r="N805" s="51"/>
    </row>
    <row r="806" spans="1:14">
      <c r="A806" s="51"/>
      <c r="B806" s="51"/>
      <c r="C806" s="51"/>
      <c r="D806" s="51"/>
      <c r="E806" s="51"/>
      <c r="F806" s="51"/>
      <c r="G806" s="51"/>
      <c r="H806" s="51"/>
      <c r="I806" s="51"/>
      <c r="J806" s="51"/>
      <c r="K806" s="51"/>
      <c r="L806" s="51"/>
      <c r="M806" s="51"/>
      <c r="N806" s="51"/>
    </row>
    <row r="807" spans="1:14">
      <c r="A807" s="51"/>
      <c r="B807" s="51"/>
      <c r="C807" s="51"/>
      <c r="D807" s="51"/>
      <c r="E807" s="51"/>
      <c r="F807" s="51"/>
      <c r="G807" s="51"/>
      <c r="H807" s="51"/>
      <c r="I807" s="51"/>
      <c r="J807" s="51"/>
      <c r="K807" s="51"/>
      <c r="L807" s="51"/>
      <c r="M807" s="51"/>
      <c r="N807" s="51"/>
    </row>
    <row r="808" spans="1:14">
      <c r="A808" s="51"/>
      <c r="B808" s="51"/>
      <c r="C808" s="51"/>
      <c r="D808" s="51"/>
      <c r="E808" s="51"/>
      <c r="F808" s="51"/>
      <c r="G808" s="51"/>
      <c r="H808" s="51"/>
      <c r="I808" s="51"/>
      <c r="J808" s="51"/>
      <c r="K808" s="51"/>
      <c r="L808" s="51"/>
      <c r="M808" s="51"/>
      <c r="N808" s="51"/>
    </row>
    <row r="809" spans="1:14">
      <c r="A809" s="51"/>
      <c r="B809" s="51"/>
      <c r="C809" s="51"/>
      <c r="D809" s="51"/>
      <c r="E809" s="51"/>
      <c r="F809" s="51"/>
      <c r="G809" s="51"/>
      <c r="H809" s="51"/>
      <c r="I809" s="51"/>
      <c r="J809" s="51"/>
      <c r="K809" s="51"/>
      <c r="L809" s="51"/>
      <c r="M809" s="51"/>
      <c r="N809" s="51"/>
    </row>
    <row r="810" spans="1:14">
      <c r="A810" s="51"/>
      <c r="B810" s="51"/>
      <c r="C810" s="51"/>
      <c r="D810" s="51"/>
      <c r="E810" s="51"/>
      <c r="F810" s="51"/>
      <c r="G810" s="51"/>
      <c r="H810" s="51"/>
      <c r="I810" s="51"/>
      <c r="J810" s="51"/>
      <c r="K810" s="51"/>
      <c r="L810" s="51"/>
      <c r="M810" s="51"/>
      <c r="N810" s="51"/>
    </row>
    <row r="811" spans="1:14">
      <c r="A811" s="51"/>
      <c r="B811" s="51"/>
      <c r="C811" s="51"/>
      <c r="D811" s="51"/>
      <c r="E811" s="51"/>
      <c r="F811" s="51"/>
      <c r="G811" s="51"/>
      <c r="H811" s="51"/>
      <c r="I811" s="51"/>
      <c r="J811" s="51"/>
      <c r="K811" s="51"/>
      <c r="L811" s="51"/>
      <c r="M811" s="51"/>
      <c r="N811" s="51"/>
    </row>
    <row r="812" spans="1:14">
      <c r="A812" s="51"/>
      <c r="B812" s="51"/>
      <c r="C812" s="51"/>
      <c r="D812" s="51"/>
      <c r="E812" s="51"/>
      <c r="F812" s="51"/>
      <c r="G812" s="51"/>
      <c r="H812" s="51"/>
      <c r="I812" s="51"/>
      <c r="J812" s="51"/>
      <c r="K812" s="51"/>
      <c r="L812" s="51"/>
      <c r="M812" s="51"/>
      <c r="N812" s="51"/>
    </row>
    <row r="813" spans="1:14">
      <c r="A813" s="51"/>
      <c r="B813" s="51"/>
      <c r="C813" s="51"/>
      <c r="D813" s="51"/>
      <c r="E813" s="51"/>
      <c r="F813" s="51"/>
      <c r="G813" s="51"/>
      <c r="H813" s="51"/>
      <c r="I813" s="51"/>
      <c r="J813" s="51"/>
      <c r="K813" s="51"/>
      <c r="L813" s="51"/>
      <c r="M813" s="51"/>
      <c r="N813" s="51"/>
    </row>
    <row r="814" spans="1:14">
      <c r="A814" s="51"/>
      <c r="B814" s="51"/>
      <c r="C814" s="51"/>
      <c r="D814" s="51"/>
      <c r="E814" s="51"/>
      <c r="F814" s="51"/>
      <c r="G814" s="51"/>
      <c r="H814" s="51"/>
      <c r="I814" s="51"/>
      <c r="J814" s="51"/>
      <c r="K814" s="51"/>
      <c r="L814" s="51"/>
      <c r="M814" s="51"/>
      <c r="N814" s="51"/>
    </row>
    <row r="815" spans="1:14">
      <c r="A815" s="51"/>
      <c r="B815" s="51"/>
      <c r="C815" s="51"/>
      <c r="D815" s="51"/>
      <c r="E815" s="51"/>
      <c r="F815" s="51"/>
      <c r="G815" s="51"/>
      <c r="H815" s="51"/>
      <c r="I815" s="51"/>
      <c r="J815" s="51"/>
      <c r="K815" s="51"/>
      <c r="L815" s="51"/>
      <c r="M815" s="51"/>
      <c r="N815" s="51"/>
    </row>
    <row r="816" spans="1:14">
      <c r="A816" s="51"/>
      <c r="B816" s="51"/>
      <c r="C816" s="51"/>
      <c r="D816" s="51"/>
      <c r="E816" s="51"/>
      <c r="F816" s="51"/>
      <c r="G816" s="51"/>
      <c r="H816" s="51"/>
      <c r="I816" s="51"/>
      <c r="J816" s="51"/>
      <c r="K816" s="51"/>
      <c r="L816" s="51"/>
      <c r="M816" s="51"/>
      <c r="N816" s="51"/>
    </row>
    <row r="817" spans="1:14">
      <c r="A817" s="51"/>
      <c r="B817" s="51"/>
      <c r="C817" s="51"/>
      <c r="D817" s="51"/>
      <c r="E817" s="51"/>
      <c r="F817" s="51"/>
      <c r="G817" s="51"/>
      <c r="H817" s="51"/>
      <c r="I817" s="51"/>
      <c r="J817" s="51"/>
      <c r="K817" s="51"/>
      <c r="L817" s="51"/>
      <c r="M817" s="51"/>
      <c r="N817" s="51"/>
    </row>
    <row r="818" spans="1:14">
      <c r="A818" s="51"/>
      <c r="B818" s="51"/>
      <c r="C818" s="51"/>
      <c r="D818" s="51"/>
      <c r="E818" s="51"/>
      <c r="F818" s="51"/>
      <c r="G818" s="51"/>
      <c r="H818" s="51"/>
      <c r="I818" s="51"/>
      <c r="J818" s="51"/>
      <c r="K818" s="51"/>
      <c r="L818" s="51"/>
      <c r="M818" s="51"/>
      <c r="N818" s="51"/>
    </row>
    <row r="819" spans="1:14">
      <c r="A819" s="51"/>
      <c r="B819" s="51"/>
      <c r="C819" s="51"/>
      <c r="D819" s="51"/>
      <c r="E819" s="51"/>
      <c r="F819" s="51"/>
      <c r="G819" s="51"/>
      <c r="H819" s="51"/>
      <c r="I819" s="51"/>
      <c r="J819" s="51"/>
      <c r="K819" s="51"/>
      <c r="L819" s="51"/>
      <c r="M819" s="51"/>
      <c r="N819" s="51"/>
    </row>
    <row r="820" spans="1:14">
      <c r="A820" s="51"/>
      <c r="B820" s="51"/>
      <c r="C820" s="51"/>
      <c r="D820" s="51"/>
      <c r="E820" s="51"/>
      <c r="F820" s="51"/>
      <c r="G820" s="51"/>
      <c r="H820" s="51"/>
      <c r="I820" s="51"/>
      <c r="J820" s="51"/>
      <c r="K820" s="51"/>
      <c r="L820" s="51"/>
      <c r="M820" s="51"/>
      <c r="N820" s="51"/>
    </row>
    <row r="821" spans="1:14">
      <c r="A821" s="51"/>
      <c r="B821" s="51"/>
      <c r="C821" s="51"/>
      <c r="D821" s="51"/>
      <c r="E821" s="51"/>
      <c r="F821" s="51"/>
      <c r="G821" s="51"/>
      <c r="H821" s="51"/>
      <c r="I821" s="51"/>
      <c r="J821" s="51"/>
      <c r="K821" s="51"/>
      <c r="L821" s="51"/>
      <c r="M821" s="51"/>
      <c r="N821" s="51"/>
    </row>
    <row r="822" spans="1:14">
      <c r="A822" s="51"/>
      <c r="B822" s="51"/>
      <c r="C822" s="51"/>
      <c r="D822" s="51"/>
      <c r="E822" s="51"/>
      <c r="F822" s="51"/>
      <c r="G822" s="51"/>
      <c r="H822" s="51"/>
      <c r="I822" s="51"/>
      <c r="J822" s="51"/>
      <c r="K822" s="51"/>
      <c r="L822" s="51"/>
      <c r="M822" s="51"/>
      <c r="N822" s="51"/>
    </row>
    <row r="823" spans="1:14">
      <c r="A823" s="51"/>
      <c r="B823" s="51"/>
      <c r="C823" s="51"/>
      <c r="D823" s="51"/>
      <c r="E823" s="51"/>
      <c r="F823" s="51"/>
      <c r="G823" s="51"/>
      <c r="H823" s="51"/>
      <c r="I823" s="51"/>
      <c r="J823" s="51"/>
      <c r="K823" s="51"/>
      <c r="L823" s="51"/>
      <c r="M823" s="51"/>
      <c r="N823" s="51"/>
    </row>
    <row r="824" spans="1:14">
      <c r="A824" s="51"/>
      <c r="B824" s="51"/>
      <c r="C824" s="51"/>
      <c r="D824" s="51"/>
      <c r="E824" s="51"/>
      <c r="F824" s="51"/>
      <c r="G824" s="51"/>
      <c r="H824" s="51"/>
      <c r="I824" s="51"/>
      <c r="J824" s="51"/>
      <c r="K824" s="51"/>
      <c r="L824" s="51"/>
      <c r="M824" s="51"/>
      <c r="N824" s="51"/>
    </row>
    <row r="825" spans="1:14">
      <c r="A825" s="51"/>
      <c r="B825" s="51"/>
      <c r="C825" s="51"/>
      <c r="D825" s="51"/>
      <c r="E825" s="51"/>
      <c r="F825" s="51"/>
      <c r="G825" s="51"/>
      <c r="H825" s="51"/>
      <c r="I825" s="51"/>
      <c r="J825" s="51"/>
      <c r="K825" s="51"/>
      <c r="L825" s="51"/>
      <c r="M825" s="51"/>
      <c r="N825" s="51"/>
    </row>
    <row r="826" spans="1:14">
      <c r="A826" s="51"/>
      <c r="B826" s="51"/>
      <c r="C826" s="51"/>
      <c r="D826" s="51"/>
      <c r="E826" s="51"/>
      <c r="F826" s="51"/>
      <c r="G826" s="51"/>
      <c r="H826" s="51"/>
      <c r="I826" s="51"/>
      <c r="J826" s="51"/>
      <c r="K826" s="51"/>
      <c r="L826" s="51"/>
      <c r="M826" s="51"/>
      <c r="N826" s="51"/>
    </row>
    <row r="827" spans="1:14">
      <c r="A827" s="51"/>
      <c r="B827" s="51"/>
      <c r="C827" s="51"/>
      <c r="D827" s="51"/>
      <c r="E827" s="51"/>
      <c r="F827" s="51"/>
      <c r="G827" s="51"/>
      <c r="H827" s="51"/>
      <c r="I827" s="51"/>
      <c r="J827" s="51"/>
      <c r="K827" s="51"/>
      <c r="L827" s="51"/>
      <c r="M827" s="51"/>
      <c r="N827" s="51"/>
    </row>
    <row r="828" spans="1:14">
      <c r="A828" s="51"/>
      <c r="B828" s="51"/>
      <c r="C828" s="51"/>
      <c r="D828" s="51"/>
      <c r="E828" s="51"/>
      <c r="F828" s="51"/>
      <c r="G828" s="51"/>
      <c r="H828" s="51"/>
      <c r="I828" s="51"/>
      <c r="J828" s="51"/>
      <c r="K828" s="51"/>
      <c r="L828" s="51"/>
      <c r="M828" s="51"/>
      <c r="N828" s="51"/>
    </row>
    <row r="829" spans="1:14">
      <c r="A829" s="51"/>
      <c r="B829" s="51"/>
      <c r="C829" s="51"/>
      <c r="D829" s="51"/>
      <c r="E829" s="51"/>
      <c r="F829" s="51"/>
      <c r="G829" s="51"/>
      <c r="H829" s="51"/>
      <c r="I829" s="51"/>
      <c r="J829" s="51"/>
      <c r="K829" s="51"/>
      <c r="L829" s="51"/>
      <c r="M829" s="51"/>
      <c r="N829" s="51"/>
    </row>
    <row r="830" spans="1:14">
      <c r="A830" s="51"/>
      <c r="B830" s="51"/>
      <c r="C830" s="51"/>
      <c r="D830" s="51"/>
      <c r="E830" s="51"/>
      <c r="F830" s="51"/>
      <c r="G830" s="51"/>
      <c r="H830" s="51"/>
      <c r="I830" s="51"/>
      <c r="J830" s="51"/>
      <c r="K830" s="51"/>
      <c r="L830" s="51"/>
      <c r="M830" s="51"/>
      <c r="N830" s="51"/>
    </row>
    <row r="831" spans="1:14">
      <c r="A831" s="51"/>
      <c r="B831" s="51"/>
      <c r="C831" s="51"/>
      <c r="D831" s="51"/>
      <c r="E831" s="51"/>
      <c r="F831" s="51"/>
      <c r="G831" s="51"/>
      <c r="H831" s="51"/>
      <c r="I831" s="51"/>
      <c r="J831" s="51"/>
      <c r="K831" s="51"/>
      <c r="L831" s="51"/>
      <c r="M831" s="51"/>
      <c r="N831" s="51"/>
    </row>
    <row r="832" spans="1:14">
      <c r="A832" s="51"/>
      <c r="B832" s="51"/>
      <c r="C832" s="51"/>
      <c r="D832" s="51"/>
      <c r="E832" s="51"/>
      <c r="F832" s="51"/>
      <c r="G832" s="51"/>
      <c r="H832" s="51"/>
      <c r="I832" s="51"/>
      <c r="J832" s="51"/>
      <c r="K832" s="51"/>
      <c r="L832" s="51"/>
      <c r="M832" s="51"/>
      <c r="N832" s="51"/>
    </row>
    <row r="833" spans="1:14">
      <c r="A833" s="51"/>
      <c r="B833" s="51"/>
      <c r="C833" s="51"/>
      <c r="D833" s="51"/>
      <c r="E833" s="51"/>
      <c r="F833" s="51"/>
      <c r="G833" s="51"/>
      <c r="H833" s="51"/>
      <c r="I833" s="51"/>
      <c r="J833" s="51"/>
      <c r="K833" s="51"/>
      <c r="L833" s="51"/>
      <c r="M833" s="51"/>
      <c r="N833" s="51"/>
    </row>
    <row r="834" spans="1:14">
      <c r="A834" s="51"/>
      <c r="B834" s="51"/>
      <c r="C834" s="51"/>
      <c r="D834" s="51"/>
      <c r="E834" s="51"/>
      <c r="F834" s="51"/>
      <c r="G834" s="51"/>
      <c r="H834" s="51"/>
      <c r="I834" s="51"/>
      <c r="J834" s="51"/>
      <c r="K834" s="51"/>
      <c r="L834" s="51"/>
      <c r="M834" s="51"/>
      <c r="N834" s="51"/>
    </row>
    <row r="835" spans="1:14">
      <c r="A835" s="51"/>
      <c r="B835" s="51"/>
      <c r="C835" s="51"/>
      <c r="D835" s="51"/>
      <c r="E835" s="51"/>
      <c r="F835" s="51"/>
      <c r="G835" s="51"/>
      <c r="H835" s="51"/>
      <c r="I835" s="51"/>
      <c r="J835" s="51"/>
      <c r="K835" s="51"/>
      <c r="L835" s="51"/>
      <c r="M835" s="51"/>
      <c r="N835" s="51"/>
    </row>
    <row r="836" spans="1:14">
      <c r="A836" s="51"/>
      <c r="B836" s="51"/>
      <c r="C836" s="51"/>
      <c r="D836" s="51"/>
      <c r="E836" s="51"/>
      <c r="F836" s="51"/>
      <c r="G836" s="51"/>
      <c r="H836" s="51"/>
      <c r="I836" s="51"/>
      <c r="J836" s="51"/>
      <c r="K836" s="51"/>
      <c r="L836" s="51"/>
      <c r="M836" s="51"/>
      <c r="N836" s="51"/>
    </row>
    <row r="837" spans="1:14">
      <c r="A837" s="51"/>
      <c r="B837" s="51"/>
      <c r="C837" s="51"/>
      <c r="D837" s="51"/>
      <c r="E837" s="51"/>
      <c r="F837" s="51"/>
      <c r="G837" s="51"/>
      <c r="H837" s="51"/>
      <c r="I837" s="51"/>
      <c r="J837" s="51"/>
      <c r="K837" s="51"/>
      <c r="L837" s="51"/>
      <c r="M837" s="51"/>
      <c r="N837" s="51"/>
    </row>
    <row r="838" spans="1:14">
      <c r="A838" s="51"/>
      <c r="B838" s="51"/>
      <c r="C838" s="51"/>
      <c r="D838" s="51"/>
      <c r="E838" s="51"/>
      <c r="F838" s="51"/>
      <c r="G838" s="51"/>
      <c r="H838" s="51"/>
      <c r="I838" s="51"/>
      <c r="J838" s="51"/>
      <c r="K838" s="51"/>
      <c r="L838" s="51"/>
      <c r="M838" s="51"/>
      <c r="N838" s="51"/>
    </row>
    <row r="839" spans="1:14">
      <c r="A839" s="51"/>
      <c r="B839" s="51"/>
      <c r="C839" s="51"/>
      <c r="D839" s="51"/>
      <c r="E839" s="51"/>
      <c r="F839" s="51"/>
      <c r="G839" s="51"/>
      <c r="H839" s="51"/>
      <c r="I839" s="51"/>
      <c r="J839" s="51"/>
      <c r="K839" s="51"/>
      <c r="L839" s="51"/>
      <c r="M839" s="51"/>
      <c r="N839" s="51"/>
    </row>
    <row r="840" spans="1:14">
      <c r="A840" s="51"/>
      <c r="B840" s="51"/>
      <c r="C840" s="51"/>
      <c r="D840" s="51"/>
      <c r="E840" s="51"/>
      <c r="F840" s="51"/>
      <c r="G840" s="51"/>
      <c r="H840" s="51"/>
      <c r="I840" s="51"/>
      <c r="J840" s="51"/>
      <c r="K840" s="51"/>
      <c r="L840" s="51"/>
      <c r="M840" s="51"/>
      <c r="N840" s="51"/>
    </row>
    <row r="841" spans="1:14">
      <c r="A841" s="51"/>
      <c r="B841" s="51"/>
      <c r="C841" s="51"/>
      <c r="D841" s="51"/>
      <c r="E841" s="51"/>
      <c r="F841" s="51"/>
      <c r="G841" s="51"/>
      <c r="H841" s="51"/>
      <c r="I841" s="51"/>
      <c r="J841" s="51"/>
      <c r="K841" s="51"/>
      <c r="L841" s="51"/>
      <c r="M841" s="51"/>
      <c r="N841" s="51"/>
    </row>
    <row r="842" spans="1:14">
      <c r="A842" s="51"/>
      <c r="B842" s="51"/>
      <c r="C842" s="51"/>
      <c r="D842" s="51"/>
      <c r="E842" s="51"/>
      <c r="F842" s="51"/>
      <c r="G842" s="51"/>
      <c r="H842" s="51"/>
      <c r="I842" s="51"/>
      <c r="J842" s="51"/>
      <c r="K842" s="51"/>
      <c r="L842" s="51"/>
      <c r="M842" s="51"/>
      <c r="N842" s="51"/>
    </row>
    <row r="843" spans="1:14">
      <c r="A843" s="51"/>
      <c r="B843" s="51"/>
      <c r="C843" s="51"/>
      <c r="D843" s="51"/>
      <c r="E843" s="51"/>
      <c r="F843" s="51"/>
      <c r="G843" s="51"/>
      <c r="H843" s="51"/>
      <c r="I843" s="51"/>
      <c r="J843" s="51"/>
      <c r="K843" s="51"/>
      <c r="L843" s="51"/>
      <c r="M843" s="51"/>
      <c r="N843" s="51"/>
    </row>
    <row r="844" spans="1:14">
      <c r="A844" s="51"/>
      <c r="B844" s="51"/>
      <c r="C844" s="51"/>
      <c r="D844" s="51"/>
      <c r="E844" s="51"/>
      <c r="F844" s="51"/>
      <c r="G844" s="51"/>
      <c r="H844" s="51"/>
      <c r="I844" s="51"/>
      <c r="J844" s="51"/>
      <c r="K844" s="51"/>
      <c r="L844" s="51"/>
      <c r="M844" s="51"/>
      <c r="N844" s="51"/>
    </row>
    <row r="845" spans="1:14">
      <c r="A845" s="51"/>
      <c r="B845" s="51"/>
      <c r="C845" s="51"/>
      <c r="D845" s="51"/>
      <c r="E845" s="51"/>
      <c r="F845" s="51"/>
      <c r="G845" s="51"/>
      <c r="H845" s="51"/>
      <c r="I845" s="51"/>
      <c r="J845" s="51"/>
      <c r="K845" s="51"/>
      <c r="L845" s="51"/>
      <c r="M845" s="51"/>
      <c r="N845" s="51"/>
    </row>
    <row r="846" spans="1:14">
      <c r="A846" s="51"/>
      <c r="B846" s="51"/>
      <c r="C846" s="51"/>
      <c r="D846" s="51"/>
      <c r="E846" s="51"/>
      <c r="F846" s="51"/>
      <c r="G846" s="51"/>
      <c r="H846" s="51"/>
      <c r="I846" s="51"/>
      <c r="J846" s="51"/>
      <c r="K846" s="51"/>
      <c r="L846" s="51"/>
      <c r="M846" s="51"/>
      <c r="N846" s="51"/>
    </row>
    <row r="847" spans="1:14">
      <c r="A847" s="51"/>
      <c r="B847" s="51"/>
      <c r="C847" s="51"/>
      <c r="D847" s="51"/>
      <c r="E847" s="51"/>
      <c r="F847" s="51"/>
      <c r="G847" s="51"/>
      <c r="H847" s="51"/>
      <c r="I847" s="51"/>
      <c r="J847" s="51"/>
      <c r="K847" s="51"/>
      <c r="L847" s="51"/>
      <c r="M847" s="51"/>
      <c r="N847" s="51"/>
    </row>
    <row r="848" spans="1:14">
      <c r="A848" s="51"/>
      <c r="B848" s="51"/>
      <c r="C848" s="51"/>
      <c r="D848" s="51"/>
      <c r="E848" s="51"/>
      <c r="F848" s="51"/>
      <c r="G848" s="51"/>
      <c r="H848" s="51"/>
      <c r="I848" s="51"/>
      <c r="J848" s="51"/>
      <c r="K848" s="51"/>
      <c r="L848" s="51"/>
      <c r="M848" s="51"/>
      <c r="N848" s="51"/>
    </row>
    <row r="849" spans="1:14">
      <c r="A849" s="51"/>
      <c r="B849" s="51"/>
      <c r="C849" s="51"/>
      <c r="D849" s="51"/>
      <c r="E849" s="51"/>
      <c r="F849" s="51"/>
      <c r="G849" s="51"/>
      <c r="H849" s="51"/>
      <c r="I849" s="51"/>
      <c r="J849" s="51"/>
      <c r="K849" s="51"/>
      <c r="L849" s="51"/>
      <c r="M849" s="51"/>
      <c r="N849" s="51"/>
    </row>
    <row r="850" spans="1:14">
      <c r="A850" s="51"/>
      <c r="B850" s="51"/>
      <c r="C850" s="51"/>
      <c r="D850" s="51"/>
      <c r="E850" s="51"/>
      <c r="F850" s="51"/>
      <c r="G850" s="51"/>
      <c r="H850" s="51"/>
      <c r="I850" s="51"/>
      <c r="J850" s="51"/>
      <c r="K850" s="51"/>
      <c r="L850" s="51"/>
      <c r="M850" s="51"/>
      <c r="N850" s="51"/>
    </row>
    <row r="851" spans="1:14">
      <c r="A851" s="51"/>
      <c r="B851" s="51"/>
      <c r="C851" s="51"/>
      <c r="D851" s="51"/>
      <c r="E851" s="51"/>
      <c r="F851" s="51"/>
      <c r="G851" s="51"/>
      <c r="H851" s="51"/>
      <c r="I851" s="51"/>
      <c r="J851" s="51"/>
      <c r="K851" s="51"/>
      <c r="L851" s="51"/>
      <c r="M851" s="51"/>
      <c r="N851" s="51"/>
    </row>
    <row r="852" spans="1:14">
      <c r="A852" s="51"/>
      <c r="B852" s="51"/>
      <c r="C852" s="51"/>
      <c r="D852" s="51"/>
      <c r="E852" s="51"/>
      <c r="F852" s="51"/>
      <c r="G852" s="51"/>
      <c r="H852" s="51"/>
      <c r="I852" s="51"/>
      <c r="J852" s="51"/>
      <c r="K852" s="51"/>
      <c r="L852" s="51"/>
      <c r="M852" s="51"/>
      <c r="N852" s="51"/>
    </row>
    <row r="853" spans="1:14">
      <c r="A853" s="51"/>
      <c r="B853" s="51"/>
      <c r="C853" s="51"/>
      <c r="D853" s="51"/>
      <c r="E853" s="51"/>
      <c r="F853" s="51"/>
      <c r="G853" s="51"/>
      <c r="H853" s="51"/>
      <c r="I853" s="51"/>
      <c r="J853" s="51"/>
      <c r="K853" s="51"/>
      <c r="L853" s="51"/>
      <c r="M853" s="51"/>
      <c r="N853" s="51"/>
    </row>
    <row r="854" spans="1:14">
      <c r="A854" s="51"/>
      <c r="B854" s="51"/>
      <c r="C854" s="51"/>
      <c r="D854" s="51"/>
      <c r="E854" s="51"/>
      <c r="F854" s="51"/>
      <c r="G854" s="51"/>
      <c r="H854" s="51"/>
      <c r="I854" s="51"/>
      <c r="J854" s="51"/>
      <c r="K854" s="51"/>
      <c r="L854" s="51"/>
      <c r="M854" s="51"/>
      <c r="N854" s="51"/>
    </row>
    <row r="855" spans="1:14">
      <c r="A855" s="51"/>
      <c r="B855" s="51"/>
      <c r="C855" s="51"/>
      <c r="D855" s="51"/>
      <c r="E855" s="51"/>
      <c r="F855" s="51"/>
      <c r="G855" s="51"/>
      <c r="H855" s="51"/>
      <c r="I855" s="51"/>
      <c r="J855" s="51"/>
      <c r="K855" s="51"/>
      <c r="L855" s="51"/>
      <c r="M855" s="51"/>
      <c r="N855" s="51"/>
    </row>
    <row r="856" spans="1:14">
      <c r="A856" s="51"/>
      <c r="B856" s="51"/>
      <c r="C856" s="51"/>
      <c r="D856" s="51"/>
      <c r="E856" s="51"/>
      <c r="F856" s="51"/>
      <c r="G856" s="51"/>
      <c r="H856" s="51"/>
      <c r="I856" s="51"/>
      <c r="J856" s="51"/>
      <c r="K856" s="51"/>
      <c r="L856" s="51"/>
      <c r="M856" s="51"/>
      <c r="N856" s="51"/>
    </row>
    <row r="857" spans="1:14">
      <c r="A857" s="51"/>
      <c r="B857" s="51"/>
      <c r="C857" s="51"/>
      <c r="D857" s="51"/>
      <c r="E857" s="51"/>
      <c r="F857" s="51"/>
      <c r="G857" s="51"/>
      <c r="H857" s="51"/>
      <c r="I857" s="51"/>
      <c r="J857" s="51"/>
      <c r="K857" s="51"/>
      <c r="L857" s="51"/>
      <c r="M857" s="51"/>
      <c r="N857" s="51"/>
    </row>
    <row r="858" spans="1:14">
      <c r="A858" s="51"/>
      <c r="B858" s="51"/>
      <c r="C858" s="51"/>
      <c r="D858" s="51"/>
      <c r="E858" s="51"/>
      <c r="F858" s="51"/>
      <c r="G858" s="51"/>
      <c r="H858" s="51"/>
      <c r="I858" s="51"/>
      <c r="J858" s="51"/>
      <c r="K858" s="51"/>
      <c r="L858" s="51"/>
      <c r="M858" s="51"/>
      <c r="N858" s="51"/>
    </row>
    <row r="859" spans="1:14">
      <c r="A859" s="51"/>
      <c r="B859" s="51"/>
      <c r="C859" s="51"/>
      <c r="D859" s="51"/>
      <c r="E859" s="51"/>
      <c r="F859" s="51"/>
      <c r="G859" s="51"/>
      <c r="H859" s="51"/>
      <c r="I859" s="51"/>
      <c r="J859" s="51"/>
      <c r="K859" s="51"/>
      <c r="L859" s="51"/>
      <c r="M859" s="51"/>
      <c r="N859" s="51"/>
    </row>
    <row r="860" spans="1:14">
      <c r="A860" s="51"/>
      <c r="B860" s="51"/>
      <c r="C860" s="51"/>
      <c r="D860" s="51"/>
      <c r="E860" s="51"/>
      <c r="F860" s="51"/>
      <c r="G860" s="51"/>
      <c r="H860" s="51"/>
      <c r="I860" s="51"/>
      <c r="J860" s="51"/>
      <c r="K860" s="51"/>
      <c r="L860" s="51"/>
      <c r="M860" s="51"/>
      <c r="N860" s="51"/>
    </row>
    <row r="861" spans="1:14">
      <c r="A861" s="51"/>
      <c r="B861" s="51"/>
      <c r="C861" s="51"/>
      <c r="D861" s="51"/>
      <c r="E861" s="51"/>
      <c r="F861" s="51"/>
      <c r="G861" s="51"/>
      <c r="H861" s="51"/>
      <c r="I861" s="51"/>
      <c r="J861" s="51"/>
      <c r="K861" s="51"/>
      <c r="L861" s="51"/>
      <c r="M861" s="51"/>
      <c r="N861" s="51"/>
    </row>
    <row r="862" spans="1:14">
      <c r="A862" s="51"/>
      <c r="B862" s="51"/>
      <c r="C862" s="51"/>
      <c r="D862" s="51"/>
      <c r="E862" s="51"/>
      <c r="F862" s="51"/>
      <c r="G862" s="51"/>
      <c r="H862" s="51"/>
      <c r="I862" s="51"/>
      <c r="J862" s="51"/>
      <c r="K862" s="51"/>
      <c r="L862" s="51"/>
      <c r="M862" s="51"/>
      <c r="N862" s="51"/>
    </row>
    <row r="863" spans="1:14">
      <c r="A863" s="51"/>
      <c r="B863" s="51"/>
      <c r="C863" s="51"/>
      <c r="D863" s="51"/>
      <c r="E863" s="51"/>
      <c r="F863" s="51"/>
      <c r="G863" s="51"/>
      <c r="H863" s="51"/>
      <c r="I863" s="51"/>
      <c r="J863" s="51"/>
      <c r="K863" s="51"/>
      <c r="L863" s="51"/>
      <c r="M863" s="51"/>
      <c r="N863" s="51"/>
    </row>
    <row r="864" spans="1:14">
      <c r="A864" s="51"/>
      <c r="B864" s="51"/>
      <c r="C864" s="51"/>
      <c r="D864" s="51"/>
      <c r="E864" s="51"/>
      <c r="F864" s="51"/>
      <c r="G864" s="51"/>
      <c r="H864" s="51"/>
      <c r="I864" s="51"/>
      <c r="J864" s="51"/>
      <c r="K864" s="51"/>
      <c r="L864" s="51"/>
      <c r="M864" s="51"/>
      <c r="N864" s="51"/>
    </row>
    <row r="865" spans="1:14">
      <c r="A865" s="51"/>
      <c r="B865" s="51"/>
      <c r="C865" s="51"/>
      <c r="D865" s="51"/>
      <c r="E865" s="51"/>
      <c r="F865" s="51"/>
      <c r="G865" s="51"/>
      <c r="H865" s="51"/>
      <c r="I865" s="51"/>
      <c r="J865" s="51"/>
      <c r="K865" s="51"/>
      <c r="L865" s="51"/>
      <c r="M865" s="51"/>
      <c r="N865" s="51"/>
    </row>
    <row r="866" spans="1:14">
      <c r="A866" s="51"/>
      <c r="B866" s="51"/>
      <c r="C866" s="51"/>
      <c r="D866" s="51"/>
      <c r="E866" s="51"/>
      <c r="F866" s="51"/>
      <c r="G866" s="51"/>
      <c r="H866" s="51"/>
      <c r="I866" s="51"/>
      <c r="J866" s="51"/>
      <c r="K866" s="51"/>
      <c r="L866" s="51"/>
      <c r="M866" s="51"/>
      <c r="N866" s="51"/>
    </row>
    <row r="867" spans="1:14">
      <c r="A867" s="51"/>
      <c r="B867" s="51"/>
      <c r="C867" s="51"/>
      <c r="D867" s="51"/>
      <c r="E867" s="51"/>
      <c r="F867" s="51"/>
      <c r="G867" s="51"/>
      <c r="H867" s="51"/>
      <c r="I867" s="51"/>
      <c r="J867" s="51"/>
      <c r="K867" s="51"/>
      <c r="L867" s="51"/>
      <c r="M867" s="51"/>
      <c r="N867" s="51"/>
    </row>
    <row r="868" spans="1:14">
      <c r="A868" s="51"/>
      <c r="B868" s="51"/>
      <c r="C868" s="51"/>
      <c r="D868" s="51"/>
      <c r="E868" s="51"/>
      <c r="F868" s="51"/>
      <c r="G868" s="51"/>
      <c r="H868" s="51"/>
      <c r="I868" s="51"/>
      <c r="J868" s="51"/>
      <c r="K868" s="51"/>
      <c r="L868" s="51"/>
      <c r="M868" s="51"/>
      <c r="N868" s="51"/>
    </row>
    <row r="869" spans="1:14">
      <c r="A869" s="51"/>
      <c r="B869" s="51"/>
      <c r="C869" s="51"/>
      <c r="D869" s="51"/>
      <c r="E869" s="51"/>
      <c r="F869" s="51"/>
      <c r="G869" s="51"/>
      <c r="H869" s="51"/>
      <c r="I869" s="51"/>
      <c r="J869" s="51"/>
      <c r="K869" s="51"/>
      <c r="L869" s="51"/>
      <c r="M869" s="51"/>
      <c r="N869" s="51"/>
    </row>
    <row r="870" spans="1:14">
      <c r="A870" s="51"/>
      <c r="B870" s="51"/>
      <c r="C870" s="51"/>
      <c r="D870" s="51"/>
      <c r="E870" s="51"/>
      <c r="F870" s="51"/>
      <c r="G870" s="51"/>
      <c r="H870" s="51"/>
      <c r="I870" s="51"/>
      <c r="J870" s="51"/>
      <c r="K870" s="51"/>
      <c r="L870" s="51"/>
      <c r="M870" s="51"/>
      <c r="N870" s="51"/>
    </row>
    <row r="871" spans="1:14">
      <c r="A871" s="51"/>
      <c r="B871" s="51"/>
      <c r="C871" s="51"/>
      <c r="D871" s="51"/>
      <c r="E871" s="51"/>
      <c r="F871" s="51"/>
      <c r="G871" s="51"/>
      <c r="H871" s="51"/>
      <c r="I871" s="51"/>
      <c r="J871" s="51"/>
      <c r="K871" s="51"/>
      <c r="L871" s="51"/>
      <c r="M871" s="51"/>
      <c r="N871" s="51"/>
    </row>
    <row r="872" spans="1:14">
      <c r="A872" s="51"/>
      <c r="B872" s="51"/>
      <c r="C872" s="51"/>
      <c r="D872" s="51"/>
      <c r="E872" s="51"/>
      <c r="F872" s="51"/>
      <c r="G872" s="51"/>
      <c r="H872" s="51"/>
      <c r="I872" s="51"/>
      <c r="J872" s="51"/>
      <c r="K872" s="51"/>
      <c r="L872" s="51"/>
      <c r="M872" s="51"/>
      <c r="N872" s="51"/>
    </row>
    <row r="873" spans="1:14">
      <c r="A873" s="51"/>
      <c r="B873" s="51"/>
      <c r="C873" s="51"/>
      <c r="D873" s="51"/>
      <c r="E873" s="51"/>
      <c r="F873" s="51"/>
      <c r="G873" s="51"/>
      <c r="H873" s="51"/>
      <c r="I873" s="51"/>
      <c r="J873" s="51"/>
      <c r="K873" s="51"/>
      <c r="L873" s="51"/>
      <c r="M873" s="51"/>
      <c r="N873" s="51"/>
    </row>
    <row r="874" spans="1:14">
      <c r="A874" s="51"/>
      <c r="B874" s="51"/>
      <c r="C874" s="51"/>
      <c r="D874" s="51"/>
      <c r="E874" s="51"/>
      <c r="F874" s="51"/>
      <c r="G874" s="51"/>
      <c r="H874" s="51"/>
      <c r="I874" s="51"/>
      <c r="J874" s="51"/>
      <c r="K874" s="51"/>
      <c r="L874" s="51"/>
      <c r="M874" s="51"/>
      <c r="N874" s="51"/>
    </row>
    <row r="875" spans="1:14">
      <c r="A875" s="51"/>
      <c r="B875" s="51"/>
      <c r="C875" s="51"/>
      <c r="D875" s="51"/>
      <c r="E875" s="51"/>
      <c r="F875" s="51"/>
      <c r="G875" s="51"/>
      <c r="H875" s="51"/>
      <c r="I875" s="51"/>
      <c r="J875" s="51"/>
      <c r="K875" s="51"/>
      <c r="L875" s="51"/>
      <c r="M875" s="51"/>
      <c r="N875" s="51"/>
    </row>
    <row r="876" spans="1:14">
      <c r="A876" s="51"/>
      <c r="B876" s="51"/>
      <c r="C876" s="51"/>
      <c r="D876" s="51"/>
      <c r="E876" s="51"/>
      <c r="F876" s="51"/>
      <c r="G876" s="51"/>
      <c r="H876" s="51"/>
      <c r="I876" s="51"/>
      <c r="J876" s="51"/>
      <c r="K876" s="51"/>
      <c r="L876" s="51"/>
      <c r="M876" s="51"/>
      <c r="N876" s="51"/>
    </row>
    <row r="877" spans="1:14">
      <c r="A877" s="51"/>
      <c r="B877" s="51"/>
      <c r="C877" s="51"/>
      <c r="D877" s="51"/>
      <c r="E877" s="51"/>
      <c r="F877" s="51"/>
      <c r="G877" s="51"/>
      <c r="H877" s="51"/>
      <c r="I877" s="51"/>
      <c r="J877" s="51"/>
      <c r="K877" s="51"/>
      <c r="L877" s="51"/>
      <c r="M877" s="51"/>
      <c r="N877" s="51"/>
    </row>
    <row r="878" spans="1:14">
      <c r="A878" s="51"/>
      <c r="B878" s="51"/>
      <c r="C878" s="51"/>
      <c r="D878" s="51"/>
      <c r="E878" s="51"/>
      <c r="F878" s="51"/>
      <c r="G878" s="51"/>
      <c r="H878" s="51"/>
      <c r="I878" s="51"/>
      <c r="J878" s="51"/>
      <c r="K878" s="51"/>
      <c r="L878" s="51"/>
      <c r="M878" s="51"/>
      <c r="N878" s="51"/>
    </row>
    <row r="879" spans="1:14">
      <c r="A879" s="51"/>
      <c r="B879" s="51"/>
      <c r="C879" s="51"/>
      <c r="D879" s="51"/>
      <c r="E879" s="51"/>
      <c r="F879" s="51"/>
      <c r="G879" s="51"/>
      <c r="H879" s="51"/>
      <c r="I879" s="51"/>
      <c r="J879" s="51"/>
      <c r="K879" s="51"/>
      <c r="L879" s="51"/>
      <c r="M879" s="51"/>
      <c r="N879" s="51"/>
    </row>
    <row r="880" spans="1:14">
      <c r="A880" s="51"/>
      <c r="B880" s="51"/>
      <c r="C880" s="51"/>
      <c r="D880" s="51"/>
      <c r="E880" s="51"/>
      <c r="F880" s="51"/>
      <c r="G880" s="51"/>
      <c r="H880" s="51"/>
      <c r="I880" s="51"/>
      <c r="J880" s="51"/>
      <c r="K880" s="51"/>
      <c r="L880" s="51"/>
      <c r="M880" s="51"/>
      <c r="N880" s="51"/>
    </row>
  </sheetData>
  <sheetProtection algorithmName="SHA-512" hashValue="bVPAui7gFLdovxpR4di5QlQa24BkFP1ik1SOuMQPjiNqsAm/Nt+wP8Usg5VcTA7tQKkgqTi4HXC2s3fWHE74QA==" saltValue="elGzfMpaYPwuEUalH9q1bQ==" spinCount="100000" sheet="1" objects="1" scenarios="1"/>
  <dataConsolidate function="product">
    <dataRefs count="1">
      <dataRef name="$C$33&gt;0" r:id="rId1"/>
    </dataRefs>
  </dataConsolidate>
  <mergeCells count="134">
    <mergeCell ref="B9:C9"/>
    <mergeCell ref="D9:M9"/>
    <mergeCell ref="B10:C10"/>
    <mergeCell ref="D10:E10"/>
    <mergeCell ref="G10:H10"/>
    <mergeCell ref="I10:M10"/>
    <mergeCell ref="B2:M2"/>
    <mergeCell ref="C4:M4"/>
    <mergeCell ref="D6:M6"/>
    <mergeCell ref="B7:C7"/>
    <mergeCell ref="D7:M7"/>
    <mergeCell ref="B8:C8"/>
    <mergeCell ref="D8:M8"/>
    <mergeCell ref="Q14:R15"/>
    <mergeCell ref="C15:F15"/>
    <mergeCell ref="G15:H15"/>
    <mergeCell ref="J15:K15"/>
    <mergeCell ref="O15:P15"/>
    <mergeCell ref="B11:C11"/>
    <mergeCell ref="D11:E11"/>
    <mergeCell ref="F11:M11"/>
    <mergeCell ref="B12:C12"/>
    <mergeCell ref="E12:M12"/>
    <mergeCell ref="O13:P13"/>
    <mergeCell ref="C16:F16"/>
    <mergeCell ref="G16:H16"/>
    <mergeCell ref="J16:K16"/>
    <mergeCell ref="O16:P16"/>
    <mergeCell ref="C17:F17"/>
    <mergeCell ref="G17:H17"/>
    <mergeCell ref="J17:K17"/>
    <mergeCell ref="C14:F14"/>
    <mergeCell ref="G14:H14"/>
    <mergeCell ref="I14:K14"/>
    <mergeCell ref="L14:M14"/>
    <mergeCell ref="O14:P14"/>
    <mergeCell ref="C20:F20"/>
    <mergeCell ref="G20:H20"/>
    <mergeCell ref="J20:K20"/>
    <mergeCell ref="C21:F21"/>
    <mergeCell ref="G21:H21"/>
    <mergeCell ref="J21:K21"/>
    <mergeCell ref="Q17:R18"/>
    <mergeCell ref="C18:F18"/>
    <mergeCell ref="G18:H18"/>
    <mergeCell ref="J18:K18"/>
    <mergeCell ref="C19:F19"/>
    <mergeCell ref="G19:H19"/>
    <mergeCell ref="J19:K19"/>
    <mergeCell ref="C23:D23"/>
    <mergeCell ref="E23:F23"/>
    <mergeCell ref="H23:I23"/>
    <mergeCell ref="J23:K23"/>
    <mergeCell ref="L23:M23"/>
    <mergeCell ref="C24:D24"/>
    <mergeCell ref="E24:F24"/>
    <mergeCell ref="H24:I24"/>
    <mergeCell ref="J24:K24"/>
    <mergeCell ref="L24:M24"/>
    <mergeCell ref="C25:D25"/>
    <mergeCell ref="E25:F25"/>
    <mergeCell ref="H25:I25"/>
    <mergeCell ref="J25:K25"/>
    <mergeCell ref="L25:M25"/>
    <mergeCell ref="C26:D26"/>
    <mergeCell ref="E26:F26"/>
    <mergeCell ref="H26:I26"/>
    <mergeCell ref="J26:K26"/>
    <mergeCell ref="L26:M26"/>
    <mergeCell ref="C27:D27"/>
    <mergeCell ref="E27:F27"/>
    <mergeCell ref="H27:I27"/>
    <mergeCell ref="J27:K27"/>
    <mergeCell ref="L27:M27"/>
    <mergeCell ref="C28:D28"/>
    <mergeCell ref="E28:F28"/>
    <mergeCell ref="H28:I28"/>
    <mergeCell ref="J28:K28"/>
    <mergeCell ref="L28:M28"/>
    <mergeCell ref="C29:D29"/>
    <mergeCell ref="E29:F29"/>
    <mergeCell ref="H29:I29"/>
    <mergeCell ref="J29:K29"/>
    <mergeCell ref="K38:L40"/>
    <mergeCell ref="I40:J40"/>
    <mergeCell ref="L29:M29"/>
    <mergeCell ref="C30:D30"/>
    <mergeCell ref="E30:F30"/>
    <mergeCell ref="H30:I30"/>
    <mergeCell ref="J30:K30"/>
    <mergeCell ref="L30:M30"/>
    <mergeCell ref="I41:J41"/>
    <mergeCell ref="K41:L41"/>
    <mergeCell ref="I42:J42"/>
    <mergeCell ref="K42:L42"/>
    <mergeCell ref="C35:D35"/>
    <mergeCell ref="E35:F35"/>
    <mergeCell ref="H35:J35"/>
    <mergeCell ref="K35:L35"/>
    <mergeCell ref="B49:B50"/>
    <mergeCell ref="C49:F50"/>
    <mergeCell ref="G49:G50"/>
    <mergeCell ref="I43:J43"/>
    <mergeCell ref="K43:L43"/>
    <mergeCell ref="I44:J44"/>
    <mergeCell ref="K44:L44"/>
    <mergeCell ref="I45:J45"/>
    <mergeCell ref="K45:L45"/>
    <mergeCell ref="B38:B40"/>
    <mergeCell ref="C38:D40"/>
    <mergeCell ref="E38:F40"/>
    <mergeCell ref="G38:G39"/>
    <mergeCell ref="H38:H39"/>
    <mergeCell ref="I38:J39"/>
    <mergeCell ref="C51:F51"/>
    <mergeCell ref="J51:M51"/>
    <mergeCell ref="C52:F52"/>
    <mergeCell ref="C53:F53"/>
    <mergeCell ref="J53:M53"/>
    <mergeCell ref="C54:F54"/>
    <mergeCell ref="I46:J46"/>
    <mergeCell ref="K46:L46"/>
    <mergeCell ref="I47:J47"/>
    <mergeCell ref="K47:L47"/>
    <mergeCell ref="J61:M61"/>
    <mergeCell ref="B62:C62"/>
    <mergeCell ref="J62:M62"/>
    <mergeCell ref="B63:H63"/>
    <mergeCell ref="C55:F55"/>
    <mergeCell ref="J55:M55"/>
    <mergeCell ref="C56:F56"/>
    <mergeCell ref="C57:F57"/>
    <mergeCell ref="J57:M57"/>
    <mergeCell ref="C58:F58"/>
  </mergeCells>
  <conditionalFormatting sqref="B31:B33 B28:B29">
    <cfRule type="expression" dxfId="38" priority="50" stopIfTrue="1">
      <formula>A28=1</formula>
    </cfRule>
  </conditionalFormatting>
  <conditionalFormatting sqref="Q32:S32 T31:T32">
    <cfRule type="cellIs" priority="49" stopIfTrue="1" operator="equal">
      <formula>0</formula>
    </cfRule>
  </conditionalFormatting>
  <conditionalFormatting sqref="Q32 S32">
    <cfRule type="containsText" priority="48" stopIfTrue="1" operator="containsText" text="ERRO">
      <formula>NOT(ISERROR(SEARCH("ERRO",Q32)))</formula>
    </cfRule>
  </conditionalFormatting>
  <conditionalFormatting sqref="W32">
    <cfRule type="cellIs" dxfId="37" priority="51" stopIfTrue="1" operator="greaterThan">
      <formula>$E$29&gt;0</formula>
    </cfRule>
  </conditionalFormatting>
  <conditionalFormatting sqref="B21 B30">
    <cfRule type="expression" dxfId="36" priority="47" stopIfTrue="1">
      <formula>A21=1</formula>
    </cfRule>
  </conditionalFormatting>
  <conditionalFormatting sqref="R30:T30">
    <cfRule type="cellIs" priority="46" stopIfTrue="1" operator="equal">
      <formula>0</formula>
    </cfRule>
  </conditionalFormatting>
  <conditionalFormatting sqref="S30">
    <cfRule type="containsText" priority="45" stopIfTrue="1" operator="containsText" text="ERRO">
      <formula>NOT(ISERROR(SEARCH("ERRO",S30)))</formula>
    </cfRule>
  </conditionalFormatting>
  <conditionalFormatting sqref="B24:B27">
    <cfRule type="expression" dxfId="35" priority="37" stopIfTrue="1">
      <formula>A24=1</formula>
    </cfRule>
  </conditionalFormatting>
  <conditionalFormatting sqref="Z28:Z29">
    <cfRule type="cellIs" priority="36" stopIfTrue="1" operator="equal">
      <formula>0</formula>
    </cfRule>
  </conditionalFormatting>
  <conditionalFormatting sqref="C24:D24">
    <cfRule type="cellIs" dxfId="34" priority="38" stopIfTrue="1" operator="between">
      <formula>$P$28</formula>
      <formula>$Q$28</formula>
    </cfRule>
    <cfRule type="cellIs" dxfId="33" priority="39" stopIfTrue="1" operator="between">
      <formula>$R$29</formula>
      <formula>$S$29</formula>
    </cfRule>
  </conditionalFormatting>
  <conditionalFormatting sqref="E24:F24">
    <cfRule type="cellIs" dxfId="32" priority="25" stopIfTrue="1" operator="between">
      <formula>$P$28</formula>
      <formula>$Q$28</formula>
    </cfRule>
    <cfRule type="cellIs" dxfId="31" priority="26" stopIfTrue="1" operator="notEqual">
      <formula>$P$35</formula>
    </cfRule>
    <cfRule type="cellIs" dxfId="30" priority="40" stopIfTrue="1" operator="between">
      <formula>$P$28</formula>
      <formula>$Q$28</formula>
    </cfRule>
    <cfRule type="cellIs" dxfId="29" priority="41" stopIfTrue="1" operator="between">
      <formula>$P$29</formula>
      <formula>$Q$29</formula>
    </cfRule>
    <cfRule type="cellIs" dxfId="28" priority="42" stopIfTrue="1" operator="notEqual">
      <formula>$P$35</formula>
    </cfRule>
  </conditionalFormatting>
  <conditionalFormatting sqref="E25:F25">
    <cfRule type="cellIs" dxfId="27" priority="43" stopIfTrue="1" operator="between">
      <formula>$P$28</formula>
      <formula>$Q$28</formula>
    </cfRule>
    <cfRule type="cellIs" dxfId="26" priority="44" stopIfTrue="1" operator="between">
      <formula>$P$29</formula>
      <formula>$Q$29</formula>
    </cfRule>
  </conditionalFormatting>
  <conditionalFormatting sqref="E28:F28">
    <cfRule type="expression" priority="21" stopIfTrue="1">
      <formula>$C$28&gt;0</formula>
    </cfRule>
    <cfRule type="cellIs" dxfId="25" priority="23" stopIfTrue="1" operator="between">
      <formula>$P$29</formula>
      <formula>$Q$29</formula>
    </cfRule>
    <cfRule type="cellIs" dxfId="24" priority="24" stopIfTrue="1" operator="notEqual">
      <formula>$V$20</formula>
    </cfRule>
    <cfRule type="cellIs" dxfId="23" priority="27" stopIfTrue="1" operator="notEqual">
      <formula>$P$34</formula>
    </cfRule>
    <cfRule type="cellIs" dxfId="22" priority="34" stopIfTrue="1" operator="between">
      <formula>$P$28</formula>
      <formula>$Q$28</formula>
    </cfRule>
    <cfRule type="cellIs" dxfId="21" priority="35" stopIfTrue="1" operator="between">
      <formula>$P$29</formula>
      <formula>$Q$29</formula>
    </cfRule>
  </conditionalFormatting>
  <conditionalFormatting sqref="E29:F29">
    <cfRule type="expression" dxfId="20" priority="18" stopIfTrue="1">
      <formula>$C$27&lt;&gt;0</formula>
    </cfRule>
    <cfRule type="expression" dxfId="19" priority="22" stopIfTrue="1">
      <formula>#REF!&gt;0</formula>
    </cfRule>
    <cfRule type="cellIs" dxfId="18" priority="28" stopIfTrue="1" operator="notBetween">
      <formula>$Z$29</formula>
      <formula>$U$29</formula>
    </cfRule>
    <cfRule type="cellIs" dxfId="17" priority="29" stopIfTrue="1" operator="between">
      <formula>$P$28</formula>
      <formula>$Q$28</formula>
    </cfRule>
    <cfRule type="cellIs" dxfId="16" priority="30" stopIfTrue="1" operator="between">
      <formula>$P$29</formula>
      <formula>$Q$29</formula>
    </cfRule>
    <cfRule type="cellIs" dxfId="15" priority="31" stopIfTrue="1" operator="equal">
      <formula>$P$24</formula>
    </cfRule>
    <cfRule type="cellIs" dxfId="14" priority="32" stopIfTrue="1" operator="equal">
      <formula>$P$25</formula>
    </cfRule>
    <cfRule type="cellIs" dxfId="13" priority="33" stopIfTrue="1" operator="equal">
      <formula>$P$26</formula>
    </cfRule>
  </conditionalFormatting>
  <conditionalFormatting sqref="E26:F26 E27">
    <cfRule type="cellIs" dxfId="12" priority="52" stopIfTrue="1" operator="between">
      <formula>$P$28</formula>
      <formula>$Q$28</formula>
    </cfRule>
    <cfRule type="cellIs" dxfId="11" priority="53" stopIfTrue="1" operator="between">
      <formula>$P$29</formula>
      <formula>$Q$29</formula>
    </cfRule>
    <cfRule type="cellIs" dxfId="10" priority="54" stopIfTrue="1" operator="notEqual">
      <formula>$V$20</formula>
    </cfRule>
  </conditionalFormatting>
  <conditionalFormatting sqref="E27:F27">
    <cfRule type="expression" priority="19" stopIfTrue="1">
      <formula>$C$27&lt;&gt;0</formula>
    </cfRule>
    <cfRule type="expression" dxfId="9" priority="20" stopIfTrue="1">
      <formula>$C$27&gt;0</formula>
    </cfRule>
  </conditionalFormatting>
  <conditionalFormatting sqref="T28:T29">
    <cfRule type="cellIs" priority="17" stopIfTrue="1" operator="equal">
      <formula>0</formula>
    </cfRule>
  </conditionalFormatting>
  <conditionalFormatting sqref="Q24:U24 R25:S25 U29:W29 U28:Y28 T25:T27">
    <cfRule type="cellIs" priority="16" stopIfTrue="1" operator="equal">
      <formula>0</formula>
    </cfRule>
  </conditionalFormatting>
  <conditionalFormatting sqref="Q24 S24:S25 T24">
    <cfRule type="containsText" priority="15" stopIfTrue="1" operator="containsText" text="ERRO">
      <formula>NOT(ISERROR(SEARCH("ERRO",Q24)))</formula>
    </cfRule>
  </conditionalFormatting>
  <conditionalFormatting sqref="Q27:S28">
    <cfRule type="cellIs" priority="14" stopIfTrue="1" operator="equal">
      <formula>0</formula>
    </cfRule>
  </conditionalFormatting>
  <conditionalFormatting sqref="Q27 S28">
    <cfRule type="containsText" priority="13" stopIfTrue="1" operator="containsText" text="ERRO">
      <formula>NOT(ISERROR(SEARCH("ERRO",Q27)))</formula>
    </cfRule>
  </conditionalFormatting>
  <conditionalFormatting sqref="Q26:S27">
    <cfRule type="cellIs" priority="12" stopIfTrue="1" operator="equal">
      <formula>0</formula>
    </cfRule>
  </conditionalFormatting>
  <conditionalFormatting sqref="Q26:Q27 S26:S27">
    <cfRule type="containsText" priority="11" stopIfTrue="1" operator="containsText" text="ERRO">
      <formula>NOT(ISERROR(SEARCH("ERRO",Q26)))</formula>
    </cfRule>
  </conditionalFormatting>
  <conditionalFormatting sqref="T26:T27">
    <cfRule type="containsText" priority="10" stopIfTrue="1" operator="containsText" text="ERRO">
      <formula>NOT(ISERROR(SEARCH("ERRO",T26)))</formula>
    </cfRule>
  </conditionalFormatting>
  <conditionalFormatting sqref="C28:D28">
    <cfRule type="expression" dxfId="8" priority="3" stopIfTrue="1">
      <formula>$E$29&gt;0</formula>
    </cfRule>
    <cfRule type="expression" dxfId="7" priority="6" stopIfTrue="1">
      <formula>$C$27&gt;0</formula>
    </cfRule>
    <cfRule type="expression" dxfId="6" priority="7" stopIfTrue="1">
      <formula>$C$26&gt;0</formula>
    </cfRule>
    <cfRule type="expression" dxfId="5" priority="8" stopIfTrue="1">
      <formula>$E$25&gt;0</formula>
    </cfRule>
    <cfRule type="expression" dxfId="4" priority="9" stopIfTrue="1">
      <formula>$C$24&gt;0</formula>
    </cfRule>
  </conditionalFormatting>
  <conditionalFormatting sqref="C26:D26">
    <cfRule type="expression" dxfId="3" priority="1" stopIfTrue="1">
      <formula>$E$29&gt;0</formula>
    </cfRule>
    <cfRule type="expression" dxfId="2" priority="5" stopIfTrue="1">
      <formula>$C$28&gt;0</formula>
    </cfRule>
  </conditionalFormatting>
  <conditionalFormatting sqref="C27:D27">
    <cfRule type="expression" dxfId="1" priority="2" stopIfTrue="1">
      <formula>$E$29&gt;0</formula>
    </cfRule>
    <cfRule type="expression" dxfId="0" priority="4" stopIfTrue="1">
      <formula>$C$28&gt;0</formula>
    </cfRule>
  </conditionalFormatting>
  <dataValidations count="10">
    <dataValidation type="textLength" errorStyle="warning" operator="equal" allowBlank="1" showInputMessage="1" showErrorMessage="1" error="Verifique se o número de registo está correcto  " sqref="B41:B46 IX41:IX46 ST41:ST46 ACP41:ACP46 AML41:AML46 AWH41:AWH46 BGD41:BGD46 BPZ41:BPZ46 BZV41:BZV46 CJR41:CJR46 CTN41:CTN46 DDJ41:DDJ46 DNF41:DNF46 DXB41:DXB46 EGX41:EGX46 EQT41:EQT46 FAP41:FAP46 FKL41:FKL46 FUH41:FUH46 GED41:GED46 GNZ41:GNZ46 GXV41:GXV46 HHR41:HHR46 HRN41:HRN46 IBJ41:IBJ46 ILF41:ILF46 IVB41:IVB46 JEX41:JEX46 JOT41:JOT46 JYP41:JYP46 KIL41:KIL46 KSH41:KSH46 LCD41:LCD46 LLZ41:LLZ46 LVV41:LVV46 MFR41:MFR46 MPN41:MPN46 MZJ41:MZJ46 NJF41:NJF46 NTB41:NTB46 OCX41:OCX46 OMT41:OMT46 OWP41:OWP46 PGL41:PGL46 PQH41:PQH46 QAD41:QAD46 QJZ41:QJZ46 QTV41:QTV46 RDR41:RDR46 RNN41:RNN46 RXJ41:RXJ46 SHF41:SHF46 SRB41:SRB46 TAX41:TAX46 TKT41:TKT46 TUP41:TUP46 UEL41:UEL46 UOH41:UOH46 UYD41:UYD46 VHZ41:VHZ46 VRV41:VRV46 WBR41:WBR46 WLN41:WLN46 WVJ41:WVJ46 B65577:B65582 IX65577:IX65582 ST65577:ST65582 ACP65577:ACP65582 AML65577:AML65582 AWH65577:AWH65582 BGD65577:BGD65582 BPZ65577:BPZ65582 BZV65577:BZV65582 CJR65577:CJR65582 CTN65577:CTN65582 DDJ65577:DDJ65582 DNF65577:DNF65582 DXB65577:DXB65582 EGX65577:EGX65582 EQT65577:EQT65582 FAP65577:FAP65582 FKL65577:FKL65582 FUH65577:FUH65582 GED65577:GED65582 GNZ65577:GNZ65582 GXV65577:GXV65582 HHR65577:HHR65582 HRN65577:HRN65582 IBJ65577:IBJ65582 ILF65577:ILF65582 IVB65577:IVB65582 JEX65577:JEX65582 JOT65577:JOT65582 JYP65577:JYP65582 KIL65577:KIL65582 KSH65577:KSH65582 LCD65577:LCD65582 LLZ65577:LLZ65582 LVV65577:LVV65582 MFR65577:MFR65582 MPN65577:MPN65582 MZJ65577:MZJ65582 NJF65577:NJF65582 NTB65577:NTB65582 OCX65577:OCX65582 OMT65577:OMT65582 OWP65577:OWP65582 PGL65577:PGL65582 PQH65577:PQH65582 QAD65577:QAD65582 QJZ65577:QJZ65582 QTV65577:QTV65582 RDR65577:RDR65582 RNN65577:RNN65582 RXJ65577:RXJ65582 SHF65577:SHF65582 SRB65577:SRB65582 TAX65577:TAX65582 TKT65577:TKT65582 TUP65577:TUP65582 UEL65577:UEL65582 UOH65577:UOH65582 UYD65577:UYD65582 VHZ65577:VHZ65582 VRV65577:VRV65582 WBR65577:WBR65582 WLN65577:WLN65582 WVJ65577:WVJ65582 B131113:B131118 IX131113:IX131118 ST131113:ST131118 ACP131113:ACP131118 AML131113:AML131118 AWH131113:AWH131118 BGD131113:BGD131118 BPZ131113:BPZ131118 BZV131113:BZV131118 CJR131113:CJR131118 CTN131113:CTN131118 DDJ131113:DDJ131118 DNF131113:DNF131118 DXB131113:DXB131118 EGX131113:EGX131118 EQT131113:EQT131118 FAP131113:FAP131118 FKL131113:FKL131118 FUH131113:FUH131118 GED131113:GED131118 GNZ131113:GNZ131118 GXV131113:GXV131118 HHR131113:HHR131118 HRN131113:HRN131118 IBJ131113:IBJ131118 ILF131113:ILF131118 IVB131113:IVB131118 JEX131113:JEX131118 JOT131113:JOT131118 JYP131113:JYP131118 KIL131113:KIL131118 KSH131113:KSH131118 LCD131113:LCD131118 LLZ131113:LLZ131118 LVV131113:LVV131118 MFR131113:MFR131118 MPN131113:MPN131118 MZJ131113:MZJ131118 NJF131113:NJF131118 NTB131113:NTB131118 OCX131113:OCX131118 OMT131113:OMT131118 OWP131113:OWP131118 PGL131113:PGL131118 PQH131113:PQH131118 QAD131113:QAD131118 QJZ131113:QJZ131118 QTV131113:QTV131118 RDR131113:RDR131118 RNN131113:RNN131118 RXJ131113:RXJ131118 SHF131113:SHF131118 SRB131113:SRB131118 TAX131113:TAX131118 TKT131113:TKT131118 TUP131113:TUP131118 UEL131113:UEL131118 UOH131113:UOH131118 UYD131113:UYD131118 VHZ131113:VHZ131118 VRV131113:VRV131118 WBR131113:WBR131118 WLN131113:WLN131118 WVJ131113:WVJ131118 B196649:B196654 IX196649:IX196654 ST196649:ST196654 ACP196649:ACP196654 AML196649:AML196654 AWH196649:AWH196654 BGD196649:BGD196654 BPZ196649:BPZ196654 BZV196649:BZV196654 CJR196649:CJR196654 CTN196649:CTN196654 DDJ196649:DDJ196654 DNF196649:DNF196654 DXB196649:DXB196654 EGX196649:EGX196654 EQT196649:EQT196654 FAP196649:FAP196654 FKL196649:FKL196654 FUH196649:FUH196654 GED196649:GED196654 GNZ196649:GNZ196654 GXV196649:GXV196654 HHR196649:HHR196654 HRN196649:HRN196654 IBJ196649:IBJ196654 ILF196649:ILF196654 IVB196649:IVB196654 JEX196649:JEX196654 JOT196649:JOT196654 JYP196649:JYP196654 KIL196649:KIL196654 KSH196649:KSH196654 LCD196649:LCD196654 LLZ196649:LLZ196654 LVV196649:LVV196654 MFR196649:MFR196654 MPN196649:MPN196654 MZJ196649:MZJ196654 NJF196649:NJF196654 NTB196649:NTB196654 OCX196649:OCX196654 OMT196649:OMT196654 OWP196649:OWP196654 PGL196649:PGL196654 PQH196649:PQH196654 QAD196649:QAD196654 QJZ196649:QJZ196654 QTV196649:QTV196654 RDR196649:RDR196654 RNN196649:RNN196654 RXJ196649:RXJ196654 SHF196649:SHF196654 SRB196649:SRB196654 TAX196649:TAX196654 TKT196649:TKT196654 TUP196649:TUP196654 UEL196649:UEL196654 UOH196649:UOH196654 UYD196649:UYD196654 VHZ196649:VHZ196654 VRV196649:VRV196654 WBR196649:WBR196654 WLN196649:WLN196654 WVJ196649:WVJ196654 B262185:B262190 IX262185:IX262190 ST262185:ST262190 ACP262185:ACP262190 AML262185:AML262190 AWH262185:AWH262190 BGD262185:BGD262190 BPZ262185:BPZ262190 BZV262185:BZV262190 CJR262185:CJR262190 CTN262185:CTN262190 DDJ262185:DDJ262190 DNF262185:DNF262190 DXB262185:DXB262190 EGX262185:EGX262190 EQT262185:EQT262190 FAP262185:FAP262190 FKL262185:FKL262190 FUH262185:FUH262190 GED262185:GED262190 GNZ262185:GNZ262190 GXV262185:GXV262190 HHR262185:HHR262190 HRN262185:HRN262190 IBJ262185:IBJ262190 ILF262185:ILF262190 IVB262185:IVB262190 JEX262185:JEX262190 JOT262185:JOT262190 JYP262185:JYP262190 KIL262185:KIL262190 KSH262185:KSH262190 LCD262185:LCD262190 LLZ262185:LLZ262190 LVV262185:LVV262190 MFR262185:MFR262190 MPN262185:MPN262190 MZJ262185:MZJ262190 NJF262185:NJF262190 NTB262185:NTB262190 OCX262185:OCX262190 OMT262185:OMT262190 OWP262185:OWP262190 PGL262185:PGL262190 PQH262185:PQH262190 QAD262185:QAD262190 QJZ262185:QJZ262190 QTV262185:QTV262190 RDR262185:RDR262190 RNN262185:RNN262190 RXJ262185:RXJ262190 SHF262185:SHF262190 SRB262185:SRB262190 TAX262185:TAX262190 TKT262185:TKT262190 TUP262185:TUP262190 UEL262185:UEL262190 UOH262185:UOH262190 UYD262185:UYD262190 VHZ262185:VHZ262190 VRV262185:VRV262190 WBR262185:WBR262190 WLN262185:WLN262190 WVJ262185:WVJ262190 B327721:B327726 IX327721:IX327726 ST327721:ST327726 ACP327721:ACP327726 AML327721:AML327726 AWH327721:AWH327726 BGD327721:BGD327726 BPZ327721:BPZ327726 BZV327721:BZV327726 CJR327721:CJR327726 CTN327721:CTN327726 DDJ327721:DDJ327726 DNF327721:DNF327726 DXB327721:DXB327726 EGX327721:EGX327726 EQT327721:EQT327726 FAP327721:FAP327726 FKL327721:FKL327726 FUH327721:FUH327726 GED327721:GED327726 GNZ327721:GNZ327726 GXV327721:GXV327726 HHR327721:HHR327726 HRN327721:HRN327726 IBJ327721:IBJ327726 ILF327721:ILF327726 IVB327721:IVB327726 JEX327721:JEX327726 JOT327721:JOT327726 JYP327721:JYP327726 KIL327721:KIL327726 KSH327721:KSH327726 LCD327721:LCD327726 LLZ327721:LLZ327726 LVV327721:LVV327726 MFR327721:MFR327726 MPN327721:MPN327726 MZJ327721:MZJ327726 NJF327721:NJF327726 NTB327721:NTB327726 OCX327721:OCX327726 OMT327721:OMT327726 OWP327721:OWP327726 PGL327721:PGL327726 PQH327721:PQH327726 QAD327721:QAD327726 QJZ327721:QJZ327726 QTV327721:QTV327726 RDR327721:RDR327726 RNN327721:RNN327726 RXJ327721:RXJ327726 SHF327721:SHF327726 SRB327721:SRB327726 TAX327721:TAX327726 TKT327721:TKT327726 TUP327721:TUP327726 UEL327721:UEL327726 UOH327721:UOH327726 UYD327721:UYD327726 VHZ327721:VHZ327726 VRV327721:VRV327726 WBR327721:WBR327726 WLN327721:WLN327726 WVJ327721:WVJ327726 B393257:B393262 IX393257:IX393262 ST393257:ST393262 ACP393257:ACP393262 AML393257:AML393262 AWH393257:AWH393262 BGD393257:BGD393262 BPZ393257:BPZ393262 BZV393257:BZV393262 CJR393257:CJR393262 CTN393257:CTN393262 DDJ393257:DDJ393262 DNF393257:DNF393262 DXB393257:DXB393262 EGX393257:EGX393262 EQT393257:EQT393262 FAP393257:FAP393262 FKL393257:FKL393262 FUH393257:FUH393262 GED393257:GED393262 GNZ393257:GNZ393262 GXV393257:GXV393262 HHR393257:HHR393262 HRN393257:HRN393262 IBJ393257:IBJ393262 ILF393257:ILF393262 IVB393257:IVB393262 JEX393257:JEX393262 JOT393257:JOT393262 JYP393257:JYP393262 KIL393257:KIL393262 KSH393257:KSH393262 LCD393257:LCD393262 LLZ393257:LLZ393262 LVV393257:LVV393262 MFR393257:MFR393262 MPN393257:MPN393262 MZJ393257:MZJ393262 NJF393257:NJF393262 NTB393257:NTB393262 OCX393257:OCX393262 OMT393257:OMT393262 OWP393257:OWP393262 PGL393257:PGL393262 PQH393257:PQH393262 QAD393257:QAD393262 QJZ393257:QJZ393262 QTV393257:QTV393262 RDR393257:RDR393262 RNN393257:RNN393262 RXJ393257:RXJ393262 SHF393257:SHF393262 SRB393257:SRB393262 TAX393257:TAX393262 TKT393257:TKT393262 TUP393257:TUP393262 UEL393257:UEL393262 UOH393257:UOH393262 UYD393257:UYD393262 VHZ393257:VHZ393262 VRV393257:VRV393262 WBR393257:WBR393262 WLN393257:WLN393262 WVJ393257:WVJ393262 B458793:B458798 IX458793:IX458798 ST458793:ST458798 ACP458793:ACP458798 AML458793:AML458798 AWH458793:AWH458798 BGD458793:BGD458798 BPZ458793:BPZ458798 BZV458793:BZV458798 CJR458793:CJR458798 CTN458793:CTN458798 DDJ458793:DDJ458798 DNF458793:DNF458798 DXB458793:DXB458798 EGX458793:EGX458798 EQT458793:EQT458798 FAP458793:FAP458798 FKL458793:FKL458798 FUH458793:FUH458798 GED458793:GED458798 GNZ458793:GNZ458798 GXV458793:GXV458798 HHR458793:HHR458798 HRN458793:HRN458798 IBJ458793:IBJ458798 ILF458793:ILF458798 IVB458793:IVB458798 JEX458793:JEX458798 JOT458793:JOT458798 JYP458793:JYP458798 KIL458793:KIL458798 KSH458793:KSH458798 LCD458793:LCD458798 LLZ458793:LLZ458798 LVV458793:LVV458798 MFR458793:MFR458798 MPN458793:MPN458798 MZJ458793:MZJ458798 NJF458793:NJF458798 NTB458793:NTB458798 OCX458793:OCX458798 OMT458793:OMT458798 OWP458793:OWP458798 PGL458793:PGL458798 PQH458793:PQH458798 QAD458793:QAD458798 QJZ458793:QJZ458798 QTV458793:QTV458798 RDR458793:RDR458798 RNN458793:RNN458798 RXJ458793:RXJ458798 SHF458793:SHF458798 SRB458793:SRB458798 TAX458793:TAX458798 TKT458793:TKT458798 TUP458793:TUP458798 UEL458793:UEL458798 UOH458793:UOH458798 UYD458793:UYD458798 VHZ458793:VHZ458798 VRV458793:VRV458798 WBR458793:WBR458798 WLN458793:WLN458798 WVJ458793:WVJ458798 B524329:B524334 IX524329:IX524334 ST524329:ST524334 ACP524329:ACP524334 AML524329:AML524334 AWH524329:AWH524334 BGD524329:BGD524334 BPZ524329:BPZ524334 BZV524329:BZV524334 CJR524329:CJR524334 CTN524329:CTN524334 DDJ524329:DDJ524334 DNF524329:DNF524334 DXB524329:DXB524334 EGX524329:EGX524334 EQT524329:EQT524334 FAP524329:FAP524334 FKL524329:FKL524334 FUH524329:FUH524334 GED524329:GED524334 GNZ524329:GNZ524334 GXV524329:GXV524334 HHR524329:HHR524334 HRN524329:HRN524334 IBJ524329:IBJ524334 ILF524329:ILF524334 IVB524329:IVB524334 JEX524329:JEX524334 JOT524329:JOT524334 JYP524329:JYP524334 KIL524329:KIL524334 KSH524329:KSH524334 LCD524329:LCD524334 LLZ524329:LLZ524334 LVV524329:LVV524334 MFR524329:MFR524334 MPN524329:MPN524334 MZJ524329:MZJ524334 NJF524329:NJF524334 NTB524329:NTB524334 OCX524329:OCX524334 OMT524329:OMT524334 OWP524329:OWP524334 PGL524329:PGL524334 PQH524329:PQH524334 QAD524329:QAD524334 QJZ524329:QJZ524334 QTV524329:QTV524334 RDR524329:RDR524334 RNN524329:RNN524334 RXJ524329:RXJ524334 SHF524329:SHF524334 SRB524329:SRB524334 TAX524329:TAX524334 TKT524329:TKT524334 TUP524329:TUP524334 UEL524329:UEL524334 UOH524329:UOH524334 UYD524329:UYD524334 VHZ524329:VHZ524334 VRV524329:VRV524334 WBR524329:WBR524334 WLN524329:WLN524334 WVJ524329:WVJ524334 B589865:B589870 IX589865:IX589870 ST589865:ST589870 ACP589865:ACP589870 AML589865:AML589870 AWH589865:AWH589870 BGD589865:BGD589870 BPZ589865:BPZ589870 BZV589865:BZV589870 CJR589865:CJR589870 CTN589865:CTN589870 DDJ589865:DDJ589870 DNF589865:DNF589870 DXB589865:DXB589870 EGX589865:EGX589870 EQT589865:EQT589870 FAP589865:FAP589870 FKL589865:FKL589870 FUH589865:FUH589870 GED589865:GED589870 GNZ589865:GNZ589870 GXV589865:GXV589870 HHR589865:HHR589870 HRN589865:HRN589870 IBJ589865:IBJ589870 ILF589865:ILF589870 IVB589865:IVB589870 JEX589865:JEX589870 JOT589865:JOT589870 JYP589865:JYP589870 KIL589865:KIL589870 KSH589865:KSH589870 LCD589865:LCD589870 LLZ589865:LLZ589870 LVV589865:LVV589870 MFR589865:MFR589870 MPN589865:MPN589870 MZJ589865:MZJ589870 NJF589865:NJF589870 NTB589865:NTB589870 OCX589865:OCX589870 OMT589865:OMT589870 OWP589865:OWP589870 PGL589865:PGL589870 PQH589865:PQH589870 QAD589865:QAD589870 QJZ589865:QJZ589870 QTV589865:QTV589870 RDR589865:RDR589870 RNN589865:RNN589870 RXJ589865:RXJ589870 SHF589865:SHF589870 SRB589865:SRB589870 TAX589865:TAX589870 TKT589865:TKT589870 TUP589865:TUP589870 UEL589865:UEL589870 UOH589865:UOH589870 UYD589865:UYD589870 VHZ589865:VHZ589870 VRV589865:VRV589870 WBR589865:WBR589870 WLN589865:WLN589870 WVJ589865:WVJ589870 B655401:B655406 IX655401:IX655406 ST655401:ST655406 ACP655401:ACP655406 AML655401:AML655406 AWH655401:AWH655406 BGD655401:BGD655406 BPZ655401:BPZ655406 BZV655401:BZV655406 CJR655401:CJR655406 CTN655401:CTN655406 DDJ655401:DDJ655406 DNF655401:DNF655406 DXB655401:DXB655406 EGX655401:EGX655406 EQT655401:EQT655406 FAP655401:FAP655406 FKL655401:FKL655406 FUH655401:FUH655406 GED655401:GED655406 GNZ655401:GNZ655406 GXV655401:GXV655406 HHR655401:HHR655406 HRN655401:HRN655406 IBJ655401:IBJ655406 ILF655401:ILF655406 IVB655401:IVB655406 JEX655401:JEX655406 JOT655401:JOT655406 JYP655401:JYP655406 KIL655401:KIL655406 KSH655401:KSH655406 LCD655401:LCD655406 LLZ655401:LLZ655406 LVV655401:LVV655406 MFR655401:MFR655406 MPN655401:MPN655406 MZJ655401:MZJ655406 NJF655401:NJF655406 NTB655401:NTB655406 OCX655401:OCX655406 OMT655401:OMT655406 OWP655401:OWP655406 PGL655401:PGL655406 PQH655401:PQH655406 QAD655401:QAD655406 QJZ655401:QJZ655406 QTV655401:QTV655406 RDR655401:RDR655406 RNN655401:RNN655406 RXJ655401:RXJ655406 SHF655401:SHF655406 SRB655401:SRB655406 TAX655401:TAX655406 TKT655401:TKT655406 TUP655401:TUP655406 UEL655401:UEL655406 UOH655401:UOH655406 UYD655401:UYD655406 VHZ655401:VHZ655406 VRV655401:VRV655406 WBR655401:WBR655406 WLN655401:WLN655406 WVJ655401:WVJ655406 B720937:B720942 IX720937:IX720942 ST720937:ST720942 ACP720937:ACP720942 AML720937:AML720942 AWH720937:AWH720942 BGD720937:BGD720942 BPZ720937:BPZ720942 BZV720937:BZV720942 CJR720937:CJR720942 CTN720937:CTN720942 DDJ720937:DDJ720942 DNF720937:DNF720942 DXB720937:DXB720942 EGX720937:EGX720942 EQT720937:EQT720942 FAP720937:FAP720942 FKL720937:FKL720942 FUH720937:FUH720942 GED720937:GED720942 GNZ720937:GNZ720942 GXV720937:GXV720942 HHR720937:HHR720942 HRN720937:HRN720942 IBJ720937:IBJ720942 ILF720937:ILF720942 IVB720937:IVB720942 JEX720937:JEX720942 JOT720937:JOT720942 JYP720937:JYP720942 KIL720937:KIL720942 KSH720937:KSH720942 LCD720937:LCD720942 LLZ720937:LLZ720942 LVV720937:LVV720942 MFR720937:MFR720942 MPN720937:MPN720942 MZJ720937:MZJ720942 NJF720937:NJF720942 NTB720937:NTB720942 OCX720937:OCX720942 OMT720937:OMT720942 OWP720937:OWP720942 PGL720937:PGL720942 PQH720937:PQH720942 QAD720937:QAD720942 QJZ720937:QJZ720942 QTV720937:QTV720942 RDR720937:RDR720942 RNN720937:RNN720942 RXJ720937:RXJ720942 SHF720937:SHF720942 SRB720937:SRB720942 TAX720937:TAX720942 TKT720937:TKT720942 TUP720937:TUP720942 UEL720937:UEL720942 UOH720937:UOH720942 UYD720937:UYD720942 VHZ720937:VHZ720942 VRV720937:VRV720942 WBR720937:WBR720942 WLN720937:WLN720942 WVJ720937:WVJ720942 B786473:B786478 IX786473:IX786478 ST786473:ST786478 ACP786473:ACP786478 AML786473:AML786478 AWH786473:AWH786478 BGD786473:BGD786478 BPZ786473:BPZ786478 BZV786473:BZV786478 CJR786473:CJR786478 CTN786473:CTN786478 DDJ786473:DDJ786478 DNF786473:DNF786478 DXB786473:DXB786478 EGX786473:EGX786478 EQT786473:EQT786478 FAP786473:FAP786478 FKL786473:FKL786478 FUH786473:FUH786478 GED786473:GED786478 GNZ786473:GNZ786478 GXV786473:GXV786478 HHR786473:HHR786478 HRN786473:HRN786478 IBJ786473:IBJ786478 ILF786473:ILF786478 IVB786473:IVB786478 JEX786473:JEX786478 JOT786473:JOT786478 JYP786473:JYP786478 KIL786473:KIL786478 KSH786473:KSH786478 LCD786473:LCD786478 LLZ786473:LLZ786478 LVV786473:LVV786478 MFR786473:MFR786478 MPN786473:MPN786478 MZJ786473:MZJ786478 NJF786473:NJF786478 NTB786473:NTB786478 OCX786473:OCX786478 OMT786473:OMT786478 OWP786473:OWP786478 PGL786473:PGL786478 PQH786473:PQH786478 QAD786473:QAD786478 QJZ786473:QJZ786478 QTV786473:QTV786478 RDR786473:RDR786478 RNN786473:RNN786478 RXJ786473:RXJ786478 SHF786473:SHF786478 SRB786473:SRB786478 TAX786473:TAX786478 TKT786473:TKT786478 TUP786473:TUP786478 UEL786473:UEL786478 UOH786473:UOH786478 UYD786473:UYD786478 VHZ786473:VHZ786478 VRV786473:VRV786478 WBR786473:WBR786478 WLN786473:WLN786478 WVJ786473:WVJ786478 B852009:B852014 IX852009:IX852014 ST852009:ST852014 ACP852009:ACP852014 AML852009:AML852014 AWH852009:AWH852014 BGD852009:BGD852014 BPZ852009:BPZ852014 BZV852009:BZV852014 CJR852009:CJR852014 CTN852009:CTN852014 DDJ852009:DDJ852014 DNF852009:DNF852014 DXB852009:DXB852014 EGX852009:EGX852014 EQT852009:EQT852014 FAP852009:FAP852014 FKL852009:FKL852014 FUH852009:FUH852014 GED852009:GED852014 GNZ852009:GNZ852014 GXV852009:GXV852014 HHR852009:HHR852014 HRN852009:HRN852014 IBJ852009:IBJ852014 ILF852009:ILF852014 IVB852009:IVB852014 JEX852009:JEX852014 JOT852009:JOT852014 JYP852009:JYP852014 KIL852009:KIL852014 KSH852009:KSH852014 LCD852009:LCD852014 LLZ852009:LLZ852014 LVV852009:LVV852014 MFR852009:MFR852014 MPN852009:MPN852014 MZJ852009:MZJ852014 NJF852009:NJF852014 NTB852009:NTB852014 OCX852009:OCX852014 OMT852009:OMT852014 OWP852009:OWP852014 PGL852009:PGL852014 PQH852009:PQH852014 QAD852009:QAD852014 QJZ852009:QJZ852014 QTV852009:QTV852014 RDR852009:RDR852014 RNN852009:RNN852014 RXJ852009:RXJ852014 SHF852009:SHF852014 SRB852009:SRB852014 TAX852009:TAX852014 TKT852009:TKT852014 TUP852009:TUP852014 UEL852009:UEL852014 UOH852009:UOH852014 UYD852009:UYD852014 VHZ852009:VHZ852014 VRV852009:VRV852014 WBR852009:WBR852014 WLN852009:WLN852014 WVJ852009:WVJ852014 B917545:B917550 IX917545:IX917550 ST917545:ST917550 ACP917545:ACP917550 AML917545:AML917550 AWH917545:AWH917550 BGD917545:BGD917550 BPZ917545:BPZ917550 BZV917545:BZV917550 CJR917545:CJR917550 CTN917545:CTN917550 DDJ917545:DDJ917550 DNF917545:DNF917550 DXB917545:DXB917550 EGX917545:EGX917550 EQT917545:EQT917550 FAP917545:FAP917550 FKL917545:FKL917550 FUH917545:FUH917550 GED917545:GED917550 GNZ917545:GNZ917550 GXV917545:GXV917550 HHR917545:HHR917550 HRN917545:HRN917550 IBJ917545:IBJ917550 ILF917545:ILF917550 IVB917545:IVB917550 JEX917545:JEX917550 JOT917545:JOT917550 JYP917545:JYP917550 KIL917545:KIL917550 KSH917545:KSH917550 LCD917545:LCD917550 LLZ917545:LLZ917550 LVV917545:LVV917550 MFR917545:MFR917550 MPN917545:MPN917550 MZJ917545:MZJ917550 NJF917545:NJF917550 NTB917545:NTB917550 OCX917545:OCX917550 OMT917545:OMT917550 OWP917545:OWP917550 PGL917545:PGL917550 PQH917545:PQH917550 QAD917545:QAD917550 QJZ917545:QJZ917550 QTV917545:QTV917550 RDR917545:RDR917550 RNN917545:RNN917550 RXJ917545:RXJ917550 SHF917545:SHF917550 SRB917545:SRB917550 TAX917545:TAX917550 TKT917545:TKT917550 TUP917545:TUP917550 UEL917545:UEL917550 UOH917545:UOH917550 UYD917545:UYD917550 VHZ917545:VHZ917550 VRV917545:VRV917550 WBR917545:WBR917550 WLN917545:WLN917550 WVJ917545:WVJ917550 B983081:B983086 IX983081:IX983086 ST983081:ST983086 ACP983081:ACP983086 AML983081:AML983086 AWH983081:AWH983086 BGD983081:BGD983086 BPZ983081:BPZ983086 BZV983081:BZV983086 CJR983081:CJR983086 CTN983081:CTN983086 DDJ983081:DDJ983086 DNF983081:DNF983086 DXB983081:DXB983086 EGX983081:EGX983086 EQT983081:EQT983086 FAP983081:FAP983086 FKL983081:FKL983086 FUH983081:FUH983086 GED983081:GED983086 GNZ983081:GNZ983086 GXV983081:GXV983086 HHR983081:HHR983086 HRN983081:HRN983086 IBJ983081:IBJ983086 ILF983081:ILF983086 IVB983081:IVB983086 JEX983081:JEX983086 JOT983081:JOT983086 JYP983081:JYP983086 KIL983081:KIL983086 KSH983081:KSH983086 LCD983081:LCD983086 LLZ983081:LLZ983086 LVV983081:LVV983086 MFR983081:MFR983086 MPN983081:MPN983086 MZJ983081:MZJ983086 NJF983081:NJF983086 NTB983081:NTB983086 OCX983081:OCX983086 OMT983081:OMT983086 OWP983081:OWP983086 PGL983081:PGL983086 PQH983081:PQH983086 QAD983081:QAD983086 QJZ983081:QJZ983086 QTV983081:QTV983086 RDR983081:RDR983086 RNN983081:RNN983086 RXJ983081:RXJ983086 SHF983081:SHF983086 SRB983081:SRB983086 TAX983081:TAX983086 TKT983081:TKT983086 TUP983081:TUP983086 UEL983081:UEL983086 UOH983081:UOH983086 UYD983081:UYD983086 VHZ983081:VHZ983086 VRV983081:VRV983086 WBR983081:WBR983086 WLN983081:WLN983086 WVJ983081:WVJ983086 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xr:uid="{F2443994-1990-410D-9814-D1C0C27DCC69}">
      <formula1>7</formula1>
    </dataValidation>
    <dataValidation errorStyle="warning" allowBlank="1" showInputMessage="1" showErrorMessage="1" sqref="C28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C65564 IY65564 SU65564 ACQ65564 AMM65564 AWI65564 BGE65564 BQA65564 BZW65564 CJS65564 CTO65564 DDK65564 DNG65564 DXC65564 EGY65564 EQU65564 FAQ65564 FKM65564 FUI65564 GEE65564 GOA65564 GXW65564 HHS65564 HRO65564 IBK65564 ILG65564 IVC65564 JEY65564 JOU65564 JYQ65564 KIM65564 KSI65564 LCE65564 LMA65564 LVW65564 MFS65564 MPO65564 MZK65564 NJG65564 NTC65564 OCY65564 OMU65564 OWQ65564 PGM65564 PQI65564 QAE65564 QKA65564 QTW65564 RDS65564 RNO65564 RXK65564 SHG65564 SRC65564 TAY65564 TKU65564 TUQ65564 UEM65564 UOI65564 UYE65564 VIA65564 VRW65564 WBS65564 WLO65564 WVK65564 C131100 IY131100 SU131100 ACQ131100 AMM131100 AWI131100 BGE131100 BQA131100 BZW131100 CJS131100 CTO131100 DDK131100 DNG131100 DXC131100 EGY131100 EQU131100 FAQ131100 FKM131100 FUI131100 GEE131100 GOA131100 GXW131100 HHS131100 HRO131100 IBK131100 ILG131100 IVC131100 JEY131100 JOU131100 JYQ131100 KIM131100 KSI131100 LCE131100 LMA131100 LVW131100 MFS131100 MPO131100 MZK131100 NJG131100 NTC131100 OCY131100 OMU131100 OWQ131100 PGM131100 PQI131100 QAE131100 QKA131100 QTW131100 RDS131100 RNO131100 RXK131100 SHG131100 SRC131100 TAY131100 TKU131100 TUQ131100 UEM131100 UOI131100 UYE131100 VIA131100 VRW131100 WBS131100 WLO131100 WVK131100 C196636 IY196636 SU196636 ACQ196636 AMM196636 AWI196636 BGE196636 BQA196636 BZW196636 CJS196636 CTO196636 DDK196636 DNG196636 DXC196636 EGY196636 EQU196636 FAQ196636 FKM196636 FUI196636 GEE196636 GOA196636 GXW196636 HHS196636 HRO196636 IBK196636 ILG196636 IVC196636 JEY196636 JOU196636 JYQ196636 KIM196636 KSI196636 LCE196636 LMA196636 LVW196636 MFS196636 MPO196636 MZK196636 NJG196636 NTC196636 OCY196636 OMU196636 OWQ196636 PGM196636 PQI196636 QAE196636 QKA196636 QTW196636 RDS196636 RNO196636 RXK196636 SHG196636 SRC196636 TAY196636 TKU196636 TUQ196636 UEM196636 UOI196636 UYE196636 VIA196636 VRW196636 WBS196636 WLO196636 WVK196636 C262172 IY262172 SU262172 ACQ262172 AMM262172 AWI262172 BGE262172 BQA262172 BZW262172 CJS262172 CTO262172 DDK262172 DNG262172 DXC262172 EGY262172 EQU262172 FAQ262172 FKM262172 FUI262172 GEE262172 GOA262172 GXW262172 HHS262172 HRO262172 IBK262172 ILG262172 IVC262172 JEY262172 JOU262172 JYQ262172 KIM262172 KSI262172 LCE262172 LMA262172 LVW262172 MFS262172 MPO262172 MZK262172 NJG262172 NTC262172 OCY262172 OMU262172 OWQ262172 PGM262172 PQI262172 QAE262172 QKA262172 QTW262172 RDS262172 RNO262172 RXK262172 SHG262172 SRC262172 TAY262172 TKU262172 TUQ262172 UEM262172 UOI262172 UYE262172 VIA262172 VRW262172 WBS262172 WLO262172 WVK262172 C327708 IY327708 SU327708 ACQ327708 AMM327708 AWI327708 BGE327708 BQA327708 BZW327708 CJS327708 CTO327708 DDK327708 DNG327708 DXC327708 EGY327708 EQU327708 FAQ327708 FKM327708 FUI327708 GEE327708 GOA327708 GXW327708 HHS327708 HRO327708 IBK327708 ILG327708 IVC327708 JEY327708 JOU327708 JYQ327708 KIM327708 KSI327708 LCE327708 LMA327708 LVW327708 MFS327708 MPO327708 MZK327708 NJG327708 NTC327708 OCY327708 OMU327708 OWQ327708 PGM327708 PQI327708 QAE327708 QKA327708 QTW327708 RDS327708 RNO327708 RXK327708 SHG327708 SRC327708 TAY327708 TKU327708 TUQ327708 UEM327708 UOI327708 UYE327708 VIA327708 VRW327708 WBS327708 WLO327708 WVK327708 C393244 IY393244 SU393244 ACQ393244 AMM393244 AWI393244 BGE393244 BQA393244 BZW393244 CJS393244 CTO393244 DDK393244 DNG393244 DXC393244 EGY393244 EQU393244 FAQ393244 FKM393244 FUI393244 GEE393244 GOA393244 GXW393244 HHS393244 HRO393244 IBK393244 ILG393244 IVC393244 JEY393244 JOU393244 JYQ393244 KIM393244 KSI393244 LCE393244 LMA393244 LVW393244 MFS393244 MPO393244 MZK393244 NJG393244 NTC393244 OCY393244 OMU393244 OWQ393244 PGM393244 PQI393244 QAE393244 QKA393244 QTW393244 RDS393244 RNO393244 RXK393244 SHG393244 SRC393244 TAY393244 TKU393244 TUQ393244 UEM393244 UOI393244 UYE393244 VIA393244 VRW393244 WBS393244 WLO393244 WVK393244 C458780 IY458780 SU458780 ACQ458780 AMM458780 AWI458780 BGE458780 BQA458780 BZW458780 CJS458780 CTO458780 DDK458780 DNG458780 DXC458780 EGY458780 EQU458780 FAQ458780 FKM458780 FUI458780 GEE458780 GOA458780 GXW458780 HHS458780 HRO458780 IBK458780 ILG458780 IVC458780 JEY458780 JOU458780 JYQ458780 KIM458780 KSI458780 LCE458780 LMA458780 LVW458780 MFS458780 MPO458780 MZK458780 NJG458780 NTC458780 OCY458780 OMU458780 OWQ458780 PGM458780 PQI458780 QAE458780 QKA458780 QTW458780 RDS458780 RNO458780 RXK458780 SHG458780 SRC458780 TAY458780 TKU458780 TUQ458780 UEM458780 UOI458780 UYE458780 VIA458780 VRW458780 WBS458780 WLO458780 WVK458780 C524316 IY524316 SU524316 ACQ524316 AMM524316 AWI524316 BGE524316 BQA524316 BZW524316 CJS524316 CTO524316 DDK524316 DNG524316 DXC524316 EGY524316 EQU524316 FAQ524316 FKM524316 FUI524316 GEE524316 GOA524316 GXW524316 HHS524316 HRO524316 IBK524316 ILG524316 IVC524316 JEY524316 JOU524316 JYQ524316 KIM524316 KSI524316 LCE524316 LMA524316 LVW524316 MFS524316 MPO524316 MZK524316 NJG524316 NTC524316 OCY524316 OMU524316 OWQ524316 PGM524316 PQI524316 QAE524316 QKA524316 QTW524316 RDS524316 RNO524316 RXK524316 SHG524316 SRC524316 TAY524316 TKU524316 TUQ524316 UEM524316 UOI524316 UYE524316 VIA524316 VRW524316 WBS524316 WLO524316 WVK524316 C589852 IY589852 SU589852 ACQ589852 AMM589852 AWI589852 BGE589852 BQA589852 BZW589852 CJS589852 CTO589852 DDK589852 DNG589852 DXC589852 EGY589852 EQU589852 FAQ589852 FKM589852 FUI589852 GEE589852 GOA589852 GXW589852 HHS589852 HRO589852 IBK589852 ILG589852 IVC589852 JEY589852 JOU589852 JYQ589852 KIM589852 KSI589852 LCE589852 LMA589852 LVW589852 MFS589852 MPO589852 MZK589852 NJG589852 NTC589852 OCY589852 OMU589852 OWQ589852 PGM589852 PQI589852 QAE589852 QKA589852 QTW589852 RDS589852 RNO589852 RXK589852 SHG589852 SRC589852 TAY589852 TKU589852 TUQ589852 UEM589852 UOI589852 UYE589852 VIA589852 VRW589852 WBS589852 WLO589852 WVK589852 C655388 IY655388 SU655388 ACQ655388 AMM655388 AWI655388 BGE655388 BQA655388 BZW655388 CJS655388 CTO655388 DDK655388 DNG655388 DXC655388 EGY655388 EQU655388 FAQ655388 FKM655388 FUI655388 GEE655388 GOA655388 GXW655388 HHS655388 HRO655388 IBK655388 ILG655388 IVC655388 JEY655388 JOU655388 JYQ655388 KIM655388 KSI655388 LCE655388 LMA655388 LVW655388 MFS655388 MPO655388 MZK655388 NJG655388 NTC655388 OCY655388 OMU655388 OWQ655388 PGM655388 PQI655388 QAE655388 QKA655388 QTW655388 RDS655388 RNO655388 RXK655388 SHG655388 SRC655388 TAY655388 TKU655388 TUQ655388 UEM655388 UOI655388 UYE655388 VIA655388 VRW655388 WBS655388 WLO655388 WVK655388 C720924 IY720924 SU720924 ACQ720924 AMM720924 AWI720924 BGE720924 BQA720924 BZW720924 CJS720924 CTO720924 DDK720924 DNG720924 DXC720924 EGY720924 EQU720924 FAQ720924 FKM720924 FUI720924 GEE720924 GOA720924 GXW720924 HHS720924 HRO720924 IBK720924 ILG720924 IVC720924 JEY720924 JOU720924 JYQ720924 KIM720924 KSI720924 LCE720924 LMA720924 LVW720924 MFS720924 MPO720924 MZK720924 NJG720924 NTC720924 OCY720924 OMU720924 OWQ720924 PGM720924 PQI720924 QAE720924 QKA720924 QTW720924 RDS720924 RNO720924 RXK720924 SHG720924 SRC720924 TAY720924 TKU720924 TUQ720924 UEM720924 UOI720924 UYE720924 VIA720924 VRW720924 WBS720924 WLO720924 WVK720924 C786460 IY786460 SU786460 ACQ786460 AMM786460 AWI786460 BGE786460 BQA786460 BZW786460 CJS786460 CTO786460 DDK786460 DNG786460 DXC786460 EGY786460 EQU786460 FAQ786460 FKM786460 FUI786460 GEE786460 GOA786460 GXW786460 HHS786460 HRO786460 IBK786460 ILG786460 IVC786460 JEY786460 JOU786460 JYQ786460 KIM786460 KSI786460 LCE786460 LMA786460 LVW786460 MFS786460 MPO786460 MZK786460 NJG786460 NTC786460 OCY786460 OMU786460 OWQ786460 PGM786460 PQI786460 QAE786460 QKA786460 QTW786460 RDS786460 RNO786460 RXK786460 SHG786460 SRC786460 TAY786460 TKU786460 TUQ786460 UEM786460 UOI786460 UYE786460 VIA786460 VRW786460 WBS786460 WLO786460 WVK786460 C851996 IY851996 SU851996 ACQ851996 AMM851996 AWI851996 BGE851996 BQA851996 BZW851996 CJS851996 CTO851996 DDK851996 DNG851996 DXC851996 EGY851996 EQU851996 FAQ851996 FKM851996 FUI851996 GEE851996 GOA851996 GXW851996 HHS851996 HRO851996 IBK851996 ILG851996 IVC851996 JEY851996 JOU851996 JYQ851996 KIM851996 KSI851996 LCE851996 LMA851996 LVW851996 MFS851996 MPO851996 MZK851996 NJG851996 NTC851996 OCY851996 OMU851996 OWQ851996 PGM851996 PQI851996 QAE851996 QKA851996 QTW851996 RDS851996 RNO851996 RXK851996 SHG851996 SRC851996 TAY851996 TKU851996 TUQ851996 UEM851996 UOI851996 UYE851996 VIA851996 VRW851996 WBS851996 WLO851996 WVK851996 C917532 IY917532 SU917532 ACQ917532 AMM917532 AWI917532 BGE917532 BQA917532 BZW917532 CJS917532 CTO917532 DDK917532 DNG917532 DXC917532 EGY917532 EQU917532 FAQ917532 FKM917532 FUI917532 GEE917532 GOA917532 GXW917532 HHS917532 HRO917532 IBK917532 ILG917532 IVC917532 JEY917532 JOU917532 JYQ917532 KIM917532 KSI917532 LCE917532 LMA917532 LVW917532 MFS917532 MPO917532 MZK917532 NJG917532 NTC917532 OCY917532 OMU917532 OWQ917532 PGM917532 PQI917532 QAE917532 QKA917532 QTW917532 RDS917532 RNO917532 RXK917532 SHG917532 SRC917532 TAY917532 TKU917532 TUQ917532 UEM917532 UOI917532 UYE917532 VIA917532 VRW917532 WBS917532 WLO917532 WVK917532 C983068 IY983068 SU983068 ACQ983068 AMM983068 AWI983068 BGE983068 BQA983068 BZW983068 CJS983068 CTO983068 DDK983068 DNG983068 DXC983068 EGY983068 EQU983068 FAQ983068 FKM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UYE983068 VIA983068 VRW983068 WBS983068 WLO983068 WVK983068" xr:uid="{41E0DDC8-261E-4AB3-8061-BC2EE508DB8E}"/>
    <dataValidation type="list" allowBlank="1" showInputMessage="1" showErrorMessage="1" sqref="K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K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K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K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K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K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K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K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K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K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K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K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K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K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K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K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xr:uid="{C0864C61-C5A2-4FE1-ADF3-6228D634D4FD}">
      <formula1>#REF!</formula1>
    </dataValidation>
    <dataValidation type="list" allowBlank="1" showInputMessage="1" showErrorMessage="1"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xr:uid="{C25E4E91-4ED2-472B-BC0E-F23C2DE5E441}">
      <formula1>$B$99:$B$319</formula1>
    </dataValidation>
    <dataValidation type="list" allowBlank="1" showInputMessage="1" showErrorMessage="1" sqref="F10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xr:uid="{B689E8EE-2EF8-40E6-B81B-823678AD4A65}">
      <formula1>$Q$99:$Q$112</formula1>
    </dataValidation>
    <dataValidation type="list" allowBlank="1" showInputMessage="1" showErrorMessage="1" sqref="I10:N10 JE10:JJ10 TA10:TF10 ACW10:ADB10 AMS10:AMX10 AWO10:AWT10 BGK10:BGP10 BQG10:BQL10 CAC10:CAH10 CJY10:CKD10 CTU10:CTZ10 DDQ10:DDV10 DNM10:DNR10 DXI10:DXN10 EHE10:EHJ10 ERA10:ERF10 FAW10:FBB10 FKS10:FKX10 FUO10:FUT10 GEK10:GEP10 GOG10:GOL10 GYC10:GYH10 HHY10:HID10 HRU10:HRZ10 IBQ10:IBV10 ILM10:ILR10 IVI10:IVN10 JFE10:JFJ10 JPA10:JPF10 JYW10:JZB10 KIS10:KIX10 KSO10:KST10 LCK10:LCP10 LMG10:LML10 LWC10:LWH10 MFY10:MGD10 MPU10:MPZ10 MZQ10:MZV10 NJM10:NJR10 NTI10:NTN10 ODE10:ODJ10 ONA10:ONF10 OWW10:OXB10 PGS10:PGX10 PQO10:PQT10 QAK10:QAP10 QKG10:QKL10 QUC10:QUH10 RDY10:RED10 RNU10:RNZ10 RXQ10:RXV10 SHM10:SHR10 SRI10:SRN10 TBE10:TBJ10 TLA10:TLF10 TUW10:TVB10 UES10:UEX10 UOO10:UOT10 UYK10:UYP10 VIG10:VIL10 VSC10:VSH10 WBY10:WCD10 WLU10:WLZ10 WVQ10:WVV10 I65546:N65546 JE65546:JJ65546 TA65546:TF65546 ACW65546:ADB65546 AMS65546:AMX65546 AWO65546:AWT65546 BGK65546:BGP65546 BQG65546:BQL65546 CAC65546:CAH65546 CJY65546:CKD65546 CTU65546:CTZ65546 DDQ65546:DDV65546 DNM65546:DNR65546 DXI65546:DXN65546 EHE65546:EHJ65546 ERA65546:ERF65546 FAW65546:FBB65546 FKS65546:FKX65546 FUO65546:FUT65546 GEK65546:GEP65546 GOG65546:GOL65546 GYC65546:GYH65546 HHY65546:HID65546 HRU65546:HRZ65546 IBQ65546:IBV65546 ILM65546:ILR65546 IVI65546:IVN65546 JFE65546:JFJ65546 JPA65546:JPF65546 JYW65546:JZB65546 KIS65546:KIX65546 KSO65546:KST65546 LCK65546:LCP65546 LMG65546:LML65546 LWC65546:LWH65546 MFY65546:MGD65546 MPU65546:MPZ65546 MZQ65546:MZV65546 NJM65546:NJR65546 NTI65546:NTN65546 ODE65546:ODJ65546 ONA65546:ONF65546 OWW65546:OXB65546 PGS65546:PGX65546 PQO65546:PQT65546 QAK65546:QAP65546 QKG65546:QKL65546 QUC65546:QUH65546 RDY65546:RED65546 RNU65546:RNZ65546 RXQ65546:RXV65546 SHM65546:SHR65546 SRI65546:SRN65546 TBE65546:TBJ65546 TLA65546:TLF65546 TUW65546:TVB65546 UES65546:UEX65546 UOO65546:UOT65546 UYK65546:UYP65546 VIG65546:VIL65546 VSC65546:VSH65546 WBY65546:WCD65546 WLU65546:WLZ65546 WVQ65546:WVV65546 I131082:N131082 JE131082:JJ131082 TA131082:TF131082 ACW131082:ADB131082 AMS131082:AMX131082 AWO131082:AWT131082 BGK131082:BGP131082 BQG131082:BQL131082 CAC131082:CAH131082 CJY131082:CKD131082 CTU131082:CTZ131082 DDQ131082:DDV131082 DNM131082:DNR131082 DXI131082:DXN131082 EHE131082:EHJ131082 ERA131082:ERF131082 FAW131082:FBB131082 FKS131082:FKX131082 FUO131082:FUT131082 GEK131082:GEP131082 GOG131082:GOL131082 GYC131082:GYH131082 HHY131082:HID131082 HRU131082:HRZ131082 IBQ131082:IBV131082 ILM131082:ILR131082 IVI131082:IVN131082 JFE131082:JFJ131082 JPA131082:JPF131082 JYW131082:JZB131082 KIS131082:KIX131082 KSO131082:KST131082 LCK131082:LCP131082 LMG131082:LML131082 LWC131082:LWH131082 MFY131082:MGD131082 MPU131082:MPZ131082 MZQ131082:MZV131082 NJM131082:NJR131082 NTI131082:NTN131082 ODE131082:ODJ131082 ONA131082:ONF131082 OWW131082:OXB131082 PGS131082:PGX131082 PQO131082:PQT131082 QAK131082:QAP131082 QKG131082:QKL131082 QUC131082:QUH131082 RDY131082:RED131082 RNU131082:RNZ131082 RXQ131082:RXV131082 SHM131082:SHR131082 SRI131082:SRN131082 TBE131082:TBJ131082 TLA131082:TLF131082 TUW131082:TVB131082 UES131082:UEX131082 UOO131082:UOT131082 UYK131082:UYP131082 VIG131082:VIL131082 VSC131082:VSH131082 WBY131082:WCD131082 WLU131082:WLZ131082 WVQ131082:WVV131082 I196618:N196618 JE196618:JJ196618 TA196618:TF196618 ACW196618:ADB196618 AMS196618:AMX196618 AWO196618:AWT196618 BGK196618:BGP196618 BQG196618:BQL196618 CAC196618:CAH196618 CJY196618:CKD196618 CTU196618:CTZ196618 DDQ196618:DDV196618 DNM196618:DNR196618 DXI196618:DXN196618 EHE196618:EHJ196618 ERA196618:ERF196618 FAW196618:FBB196618 FKS196618:FKX196618 FUO196618:FUT196618 GEK196618:GEP196618 GOG196618:GOL196618 GYC196618:GYH196618 HHY196618:HID196618 HRU196618:HRZ196618 IBQ196618:IBV196618 ILM196618:ILR196618 IVI196618:IVN196618 JFE196618:JFJ196618 JPA196618:JPF196618 JYW196618:JZB196618 KIS196618:KIX196618 KSO196618:KST196618 LCK196618:LCP196618 LMG196618:LML196618 LWC196618:LWH196618 MFY196618:MGD196618 MPU196618:MPZ196618 MZQ196618:MZV196618 NJM196618:NJR196618 NTI196618:NTN196618 ODE196618:ODJ196618 ONA196618:ONF196618 OWW196618:OXB196618 PGS196618:PGX196618 PQO196618:PQT196618 QAK196618:QAP196618 QKG196618:QKL196618 QUC196618:QUH196618 RDY196618:RED196618 RNU196618:RNZ196618 RXQ196618:RXV196618 SHM196618:SHR196618 SRI196618:SRN196618 TBE196618:TBJ196618 TLA196618:TLF196618 TUW196618:TVB196618 UES196618:UEX196618 UOO196618:UOT196618 UYK196618:UYP196618 VIG196618:VIL196618 VSC196618:VSH196618 WBY196618:WCD196618 WLU196618:WLZ196618 WVQ196618:WVV196618 I262154:N262154 JE262154:JJ262154 TA262154:TF262154 ACW262154:ADB262154 AMS262154:AMX262154 AWO262154:AWT262154 BGK262154:BGP262154 BQG262154:BQL262154 CAC262154:CAH262154 CJY262154:CKD262154 CTU262154:CTZ262154 DDQ262154:DDV262154 DNM262154:DNR262154 DXI262154:DXN262154 EHE262154:EHJ262154 ERA262154:ERF262154 FAW262154:FBB262154 FKS262154:FKX262154 FUO262154:FUT262154 GEK262154:GEP262154 GOG262154:GOL262154 GYC262154:GYH262154 HHY262154:HID262154 HRU262154:HRZ262154 IBQ262154:IBV262154 ILM262154:ILR262154 IVI262154:IVN262154 JFE262154:JFJ262154 JPA262154:JPF262154 JYW262154:JZB262154 KIS262154:KIX262154 KSO262154:KST262154 LCK262154:LCP262154 LMG262154:LML262154 LWC262154:LWH262154 MFY262154:MGD262154 MPU262154:MPZ262154 MZQ262154:MZV262154 NJM262154:NJR262154 NTI262154:NTN262154 ODE262154:ODJ262154 ONA262154:ONF262154 OWW262154:OXB262154 PGS262154:PGX262154 PQO262154:PQT262154 QAK262154:QAP262154 QKG262154:QKL262154 QUC262154:QUH262154 RDY262154:RED262154 RNU262154:RNZ262154 RXQ262154:RXV262154 SHM262154:SHR262154 SRI262154:SRN262154 TBE262154:TBJ262154 TLA262154:TLF262154 TUW262154:TVB262154 UES262154:UEX262154 UOO262154:UOT262154 UYK262154:UYP262154 VIG262154:VIL262154 VSC262154:VSH262154 WBY262154:WCD262154 WLU262154:WLZ262154 WVQ262154:WVV262154 I327690:N327690 JE327690:JJ327690 TA327690:TF327690 ACW327690:ADB327690 AMS327690:AMX327690 AWO327690:AWT327690 BGK327690:BGP327690 BQG327690:BQL327690 CAC327690:CAH327690 CJY327690:CKD327690 CTU327690:CTZ327690 DDQ327690:DDV327690 DNM327690:DNR327690 DXI327690:DXN327690 EHE327690:EHJ327690 ERA327690:ERF327690 FAW327690:FBB327690 FKS327690:FKX327690 FUO327690:FUT327690 GEK327690:GEP327690 GOG327690:GOL327690 GYC327690:GYH327690 HHY327690:HID327690 HRU327690:HRZ327690 IBQ327690:IBV327690 ILM327690:ILR327690 IVI327690:IVN327690 JFE327690:JFJ327690 JPA327690:JPF327690 JYW327690:JZB327690 KIS327690:KIX327690 KSO327690:KST327690 LCK327690:LCP327690 LMG327690:LML327690 LWC327690:LWH327690 MFY327690:MGD327690 MPU327690:MPZ327690 MZQ327690:MZV327690 NJM327690:NJR327690 NTI327690:NTN327690 ODE327690:ODJ327690 ONA327690:ONF327690 OWW327690:OXB327690 PGS327690:PGX327690 PQO327690:PQT327690 QAK327690:QAP327690 QKG327690:QKL327690 QUC327690:QUH327690 RDY327690:RED327690 RNU327690:RNZ327690 RXQ327690:RXV327690 SHM327690:SHR327690 SRI327690:SRN327690 TBE327690:TBJ327690 TLA327690:TLF327690 TUW327690:TVB327690 UES327690:UEX327690 UOO327690:UOT327690 UYK327690:UYP327690 VIG327690:VIL327690 VSC327690:VSH327690 WBY327690:WCD327690 WLU327690:WLZ327690 WVQ327690:WVV327690 I393226:N393226 JE393226:JJ393226 TA393226:TF393226 ACW393226:ADB393226 AMS393226:AMX393226 AWO393226:AWT393226 BGK393226:BGP393226 BQG393226:BQL393226 CAC393226:CAH393226 CJY393226:CKD393226 CTU393226:CTZ393226 DDQ393226:DDV393226 DNM393226:DNR393226 DXI393226:DXN393226 EHE393226:EHJ393226 ERA393226:ERF393226 FAW393226:FBB393226 FKS393226:FKX393226 FUO393226:FUT393226 GEK393226:GEP393226 GOG393226:GOL393226 GYC393226:GYH393226 HHY393226:HID393226 HRU393226:HRZ393226 IBQ393226:IBV393226 ILM393226:ILR393226 IVI393226:IVN393226 JFE393226:JFJ393226 JPA393226:JPF393226 JYW393226:JZB393226 KIS393226:KIX393226 KSO393226:KST393226 LCK393226:LCP393226 LMG393226:LML393226 LWC393226:LWH393226 MFY393226:MGD393226 MPU393226:MPZ393226 MZQ393226:MZV393226 NJM393226:NJR393226 NTI393226:NTN393226 ODE393226:ODJ393226 ONA393226:ONF393226 OWW393226:OXB393226 PGS393226:PGX393226 PQO393226:PQT393226 QAK393226:QAP393226 QKG393226:QKL393226 QUC393226:QUH393226 RDY393226:RED393226 RNU393226:RNZ393226 RXQ393226:RXV393226 SHM393226:SHR393226 SRI393226:SRN393226 TBE393226:TBJ393226 TLA393226:TLF393226 TUW393226:TVB393226 UES393226:UEX393226 UOO393226:UOT393226 UYK393226:UYP393226 VIG393226:VIL393226 VSC393226:VSH393226 WBY393226:WCD393226 WLU393226:WLZ393226 WVQ393226:WVV393226 I458762:N458762 JE458762:JJ458762 TA458762:TF458762 ACW458762:ADB458762 AMS458762:AMX458762 AWO458762:AWT458762 BGK458762:BGP458762 BQG458762:BQL458762 CAC458762:CAH458762 CJY458762:CKD458762 CTU458762:CTZ458762 DDQ458762:DDV458762 DNM458762:DNR458762 DXI458762:DXN458762 EHE458762:EHJ458762 ERA458762:ERF458762 FAW458762:FBB458762 FKS458762:FKX458762 FUO458762:FUT458762 GEK458762:GEP458762 GOG458762:GOL458762 GYC458762:GYH458762 HHY458762:HID458762 HRU458762:HRZ458762 IBQ458762:IBV458762 ILM458762:ILR458762 IVI458762:IVN458762 JFE458762:JFJ458762 JPA458762:JPF458762 JYW458762:JZB458762 KIS458762:KIX458762 KSO458762:KST458762 LCK458762:LCP458762 LMG458762:LML458762 LWC458762:LWH458762 MFY458762:MGD458762 MPU458762:MPZ458762 MZQ458762:MZV458762 NJM458762:NJR458762 NTI458762:NTN458762 ODE458762:ODJ458762 ONA458762:ONF458762 OWW458762:OXB458762 PGS458762:PGX458762 PQO458762:PQT458762 QAK458762:QAP458762 QKG458762:QKL458762 QUC458762:QUH458762 RDY458762:RED458762 RNU458762:RNZ458762 RXQ458762:RXV458762 SHM458762:SHR458762 SRI458762:SRN458762 TBE458762:TBJ458762 TLA458762:TLF458762 TUW458762:TVB458762 UES458762:UEX458762 UOO458762:UOT458762 UYK458762:UYP458762 VIG458762:VIL458762 VSC458762:VSH458762 WBY458762:WCD458762 WLU458762:WLZ458762 WVQ458762:WVV458762 I524298:N524298 JE524298:JJ524298 TA524298:TF524298 ACW524298:ADB524298 AMS524298:AMX524298 AWO524298:AWT524298 BGK524298:BGP524298 BQG524298:BQL524298 CAC524298:CAH524298 CJY524298:CKD524298 CTU524298:CTZ524298 DDQ524298:DDV524298 DNM524298:DNR524298 DXI524298:DXN524298 EHE524298:EHJ524298 ERA524298:ERF524298 FAW524298:FBB524298 FKS524298:FKX524298 FUO524298:FUT524298 GEK524298:GEP524298 GOG524298:GOL524298 GYC524298:GYH524298 HHY524298:HID524298 HRU524298:HRZ524298 IBQ524298:IBV524298 ILM524298:ILR524298 IVI524298:IVN524298 JFE524298:JFJ524298 JPA524298:JPF524298 JYW524298:JZB524298 KIS524298:KIX524298 KSO524298:KST524298 LCK524298:LCP524298 LMG524298:LML524298 LWC524298:LWH524298 MFY524298:MGD524298 MPU524298:MPZ524298 MZQ524298:MZV524298 NJM524298:NJR524298 NTI524298:NTN524298 ODE524298:ODJ524298 ONA524298:ONF524298 OWW524298:OXB524298 PGS524298:PGX524298 PQO524298:PQT524298 QAK524298:QAP524298 QKG524298:QKL524298 QUC524298:QUH524298 RDY524298:RED524298 RNU524298:RNZ524298 RXQ524298:RXV524298 SHM524298:SHR524298 SRI524298:SRN524298 TBE524298:TBJ524298 TLA524298:TLF524298 TUW524298:TVB524298 UES524298:UEX524298 UOO524298:UOT524298 UYK524298:UYP524298 VIG524298:VIL524298 VSC524298:VSH524298 WBY524298:WCD524298 WLU524298:WLZ524298 WVQ524298:WVV524298 I589834:N589834 JE589834:JJ589834 TA589834:TF589834 ACW589834:ADB589834 AMS589834:AMX589834 AWO589834:AWT589834 BGK589834:BGP589834 BQG589834:BQL589834 CAC589834:CAH589834 CJY589834:CKD589834 CTU589834:CTZ589834 DDQ589834:DDV589834 DNM589834:DNR589834 DXI589834:DXN589834 EHE589834:EHJ589834 ERA589834:ERF589834 FAW589834:FBB589834 FKS589834:FKX589834 FUO589834:FUT589834 GEK589834:GEP589834 GOG589834:GOL589834 GYC589834:GYH589834 HHY589834:HID589834 HRU589834:HRZ589834 IBQ589834:IBV589834 ILM589834:ILR589834 IVI589834:IVN589834 JFE589834:JFJ589834 JPA589834:JPF589834 JYW589834:JZB589834 KIS589834:KIX589834 KSO589834:KST589834 LCK589834:LCP589834 LMG589834:LML589834 LWC589834:LWH589834 MFY589834:MGD589834 MPU589834:MPZ589834 MZQ589834:MZV589834 NJM589834:NJR589834 NTI589834:NTN589834 ODE589834:ODJ589834 ONA589834:ONF589834 OWW589834:OXB589834 PGS589834:PGX589834 PQO589834:PQT589834 QAK589834:QAP589834 QKG589834:QKL589834 QUC589834:QUH589834 RDY589834:RED589834 RNU589834:RNZ589834 RXQ589834:RXV589834 SHM589834:SHR589834 SRI589834:SRN589834 TBE589834:TBJ589834 TLA589834:TLF589834 TUW589834:TVB589834 UES589834:UEX589834 UOO589834:UOT589834 UYK589834:UYP589834 VIG589834:VIL589834 VSC589834:VSH589834 WBY589834:WCD589834 WLU589834:WLZ589834 WVQ589834:WVV589834 I655370:N655370 JE655370:JJ655370 TA655370:TF655370 ACW655370:ADB655370 AMS655370:AMX655370 AWO655370:AWT655370 BGK655370:BGP655370 BQG655370:BQL655370 CAC655370:CAH655370 CJY655370:CKD655370 CTU655370:CTZ655370 DDQ655370:DDV655370 DNM655370:DNR655370 DXI655370:DXN655370 EHE655370:EHJ655370 ERA655370:ERF655370 FAW655370:FBB655370 FKS655370:FKX655370 FUO655370:FUT655370 GEK655370:GEP655370 GOG655370:GOL655370 GYC655370:GYH655370 HHY655370:HID655370 HRU655370:HRZ655370 IBQ655370:IBV655370 ILM655370:ILR655370 IVI655370:IVN655370 JFE655370:JFJ655370 JPA655370:JPF655370 JYW655370:JZB655370 KIS655370:KIX655370 KSO655370:KST655370 LCK655370:LCP655370 LMG655370:LML655370 LWC655370:LWH655370 MFY655370:MGD655370 MPU655370:MPZ655370 MZQ655370:MZV655370 NJM655370:NJR655370 NTI655370:NTN655370 ODE655370:ODJ655370 ONA655370:ONF655370 OWW655370:OXB655370 PGS655370:PGX655370 PQO655370:PQT655370 QAK655370:QAP655370 QKG655370:QKL655370 QUC655370:QUH655370 RDY655370:RED655370 RNU655370:RNZ655370 RXQ655370:RXV655370 SHM655370:SHR655370 SRI655370:SRN655370 TBE655370:TBJ655370 TLA655370:TLF655370 TUW655370:TVB655370 UES655370:UEX655370 UOO655370:UOT655370 UYK655370:UYP655370 VIG655370:VIL655370 VSC655370:VSH655370 WBY655370:WCD655370 WLU655370:WLZ655370 WVQ655370:WVV655370 I720906:N720906 JE720906:JJ720906 TA720906:TF720906 ACW720906:ADB720906 AMS720906:AMX720906 AWO720906:AWT720906 BGK720906:BGP720906 BQG720906:BQL720906 CAC720906:CAH720906 CJY720906:CKD720906 CTU720906:CTZ720906 DDQ720906:DDV720906 DNM720906:DNR720906 DXI720906:DXN720906 EHE720906:EHJ720906 ERA720906:ERF720906 FAW720906:FBB720906 FKS720906:FKX720906 FUO720906:FUT720906 GEK720906:GEP720906 GOG720906:GOL720906 GYC720906:GYH720906 HHY720906:HID720906 HRU720906:HRZ720906 IBQ720906:IBV720906 ILM720906:ILR720906 IVI720906:IVN720906 JFE720906:JFJ720906 JPA720906:JPF720906 JYW720906:JZB720906 KIS720906:KIX720906 KSO720906:KST720906 LCK720906:LCP720906 LMG720906:LML720906 LWC720906:LWH720906 MFY720906:MGD720906 MPU720906:MPZ720906 MZQ720906:MZV720906 NJM720906:NJR720906 NTI720906:NTN720906 ODE720906:ODJ720906 ONA720906:ONF720906 OWW720906:OXB720906 PGS720906:PGX720906 PQO720906:PQT720906 QAK720906:QAP720906 QKG720906:QKL720906 QUC720906:QUH720906 RDY720906:RED720906 RNU720906:RNZ720906 RXQ720906:RXV720906 SHM720906:SHR720906 SRI720906:SRN720906 TBE720906:TBJ720906 TLA720906:TLF720906 TUW720906:TVB720906 UES720906:UEX720906 UOO720906:UOT720906 UYK720906:UYP720906 VIG720906:VIL720906 VSC720906:VSH720906 WBY720906:WCD720906 WLU720906:WLZ720906 WVQ720906:WVV720906 I786442:N786442 JE786442:JJ786442 TA786442:TF786442 ACW786442:ADB786442 AMS786442:AMX786442 AWO786442:AWT786442 BGK786442:BGP786442 BQG786442:BQL786442 CAC786442:CAH786442 CJY786442:CKD786442 CTU786442:CTZ786442 DDQ786442:DDV786442 DNM786442:DNR786442 DXI786442:DXN786442 EHE786442:EHJ786442 ERA786442:ERF786442 FAW786442:FBB786442 FKS786442:FKX786442 FUO786442:FUT786442 GEK786442:GEP786442 GOG786442:GOL786442 GYC786442:GYH786442 HHY786442:HID786442 HRU786442:HRZ786442 IBQ786442:IBV786442 ILM786442:ILR786442 IVI786442:IVN786442 JFE786442:JFJ786442 JPA786442:JPF786442 JYW786442:JZB786442 KIS786442:KIX786442 KSO786442:KST786442 LCK786442:LCP786442 LMG786442:LML786442 LWC786442:LWH786442 MFY786442:MGD786442 MPU786442:MPZ786442 MZQ786442:MZV786442 NJM786442:NJR786442 NTI786442:NTN786442 ODE786442:ODJ786442 ONA786442:ONF786442 OWW786442:OXB786442 PGS786442:PGX786442 PQO786442:PQT786442 QAK786442:QAP786442 QKG786442:QKL786442 QUC786442:QUH786442 RDY786442:RED786442 RNU786442:RNZ786442 RXQ786442:RXV786442 SHM786442:SHR786442 SRI786442:SRN786442 TBE786442:TBJ786442 TLA786442:TLF786442 TUW786442:TVB786442 UES786442:UEX786442 UOO786442:UOT786442 UYK786442:UYP786442 VIG786442:VIL786442 VSC786442:VSH786442 WBY786442:WCD786442 WLU786442:WLZ786442 WVQ786442:WVV786442 I851978:N851978 JE851978:JJ851978 TA851978:TF851978 ACW851978:ADB851978 AMS851978:AMX851978 AWO851978:AWT851978 BGK851978:BGP851978 BQG851978:BQL851978 CAC851978:CAH851978 CJY851978:CKD851978 CTU851978:CTZ851978 DDQ851978:DDV851978 DNM851978:DNR851978 DXI851978:DXN851978 EHE851978:EHJ851978 ERA851978:ERF851978 FAW851978:FBB851978 FKS851978:FKX851978 FUO851978:FUT851978 GEK851978:GEP851978 GOG851978:GOL851978 GYC851978:GYH851978 HHY851978:HID851978 HRU851978:HRZ851978 IBQ851978:IBV851978 ILM851978:ILR851978 IVI851978:IVN851978 JFE851978:JFJ851978 JPA851978:JPF851978 JYW851978:JZB851978 KIS851978:KIX851978 KSO851978:KST851978 LCK851978:LCP851978 LMG851978:LML851978 LWC851978:LWH851978 MFY851978:MGD851978 MPU851978:MPZ851978 MZQ851978:MZV851978 NJM851978:NJR851978 NTI851978:NTN851978 ODE851978:ODJ851978 ONA851978:ONF851978 OWW851978:OXB851978 PGS851978:PGX851978 PQO851978:PQT851978 QAK851978:QAP851978 QKG851978:QKL851978 QUC851978:QUH851978 RDY851978:RED851978 RNU851978:RNZ851978 RXQ851978:RXV851978 SHM851978:SHR851978 SRI851978:SRN851978 TBE851978:TBJ851978 TLA851978:TLF851978 TUW851978:TVB851978 UES851978:UEX851978 UOO851978:UOT851978 UYK851978:UYP851978 VIG851978:VIL851978 VSC851978:VSH851978 WBY851978:WCD851978 WLU851978:WLZ851978 WVQ851978:WVV851978 I917514:N917514 JE917514:JJ917514 TA917514:TF917514 ACW917514:ADB917514 AMS917514:AMX917514 AWO917514:AWT917514 BGK917514:BGP917514 BQG917514:BQL917514 CAC917514:CAH917514 CJY917514:CKD917514 CTU917514:CTZ917514 DDQ917514:DDV917514 DNM917514:DNR917514 DXI917514:DXN917514 EHE917514:EHJ917514 ERA917514:ERF917514 FAW917514:FBB917514 FKS917514:FKX917514 FUO917514:FUT917514 GEK917514:GEP917514 GOG917514:GOL917514 GYC917514:GYH917514 HHY917514:HID917514 HRU917514:HRZ917514 IBQ917514:IBV917514 ILM917514:ILR917514 IVI917514:IVN917514 JFE917514:JFJ917514 JPA917514:JPF917514 JYW917514:JZB917514 KIS917514:KIX917514 KSO917514:KST917514 LCK917514:LCP917514 LMG917514:LML917514 LWC917514:LWH917514 MFY917514:MGD917514 MPU917514:MPZ917514 MZQ917514:MZV917514 NJM917514:NJR917514 NTI917514:NTN917514 ODE917514:ODJ917514 ONA917514:ONF917514 OWW917514:OXB917514 PGS917514:PGX917514 PQO917514:PQT917514 QAK917514:QAP917514 QKG917514:QKL917514 QUC917514:QUH917514 RDY917514:RED917514 RNU917514:RNZ917514 RXQ917514:RXV917514 SHM917514:SHR917514 SRI917514:SRN917514 TBE917514:TBJ917514 TLA917514:TLF917514 TUW917514:TVB917514 UES917514:UEX917514 UOO917514:UOT917514 UYK917514:UYP917514 VIG917514:VIL917514 VSC917514:VSH917514 WBY917514:WCD917514 WLU917514:WLZ917514 WVQ917514:WVV917514 I983050:N983050 JE983050:JJ983050 TA983050:TF983050 ACW983050:ADB983050 AMS983050:AMX983050 AWO983050:AWT983050 BGK983050:BGP983050 BQG983050:BQL983050 CAC983050:CAH983050 CJY983050:CKD983050 CTU983050:CTZ983050 DDQ983050:DDV983050 DNM983050:DNR983050 DXI983050:DXN983050 EHE983050:EHJ983050 ERA983050:ERF983050 FAW983050:FBB983050 FKS983050:FKX983050 FUO983050:FUT983050 GEK983050:GEP983050 GOG983050:GOL983050 GYC983050:GYH983050 HHY983050:HID983050 HRU983050:HRZ983050 IBQ983050:IBV983050 ILM983050:ILR983050 IVI983050:IVN983050 JFE983050:JFJ983050 JPA983050:JPF983050 JYW983050:JZB983050 KIS983050:KIX983050 KSO983050:KST983050 LCK983050:LCP983050 LMG983050:LML983050 LWC983050:LWH983050 MFY983050:MGD983050 MPU983050:MPZ983050 MZQ983050:MZV983050 NJM983050:NJR983050 NTI983050:NTN983050 ODE983050:ODJ983050 ONA983050:ONF983050 OWW983050:OXB983050 PGS983050:PGX983050 PQO983050:PQT983050 QAK983050:QAP983050 QKG983050:QKL983050 QUC983050:QUH983050 RDY983050:RED983050 RNU983050:RNZ983050 RXQ983050:RXV983050 SHM983050:SHR983050 SRI983050:SRN983050 TBE983050:TBJ983050 TLA983050:TLF983050 TUW983050:TVB983050 UES983050:UEX983050 UOO983050:UOT983050 UYK983050:UYP983050 VIG983050:VIL983050 VSC983050:VSH983050 WBY983050:WCD983050 WLU983050:WLZ983050 WVQ983050:WVV983050" xr:uid="{8E459ECA-74B1-4793-8B0F-D67B30FA0359}">
      <formula1>$E$99:$E$137</formula1>
    </dataValidation>
    <dataValidation type="list" allowBlank="1" showInputMessage="1" showErrorMessage="1"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xr:uid="{77BD3AA4-A6B5-4B7D-9D44-5DF2F45C3915}">
      <formula1>$O$40:$O$44</formula1>
    </dataValidation>
    <dataValidation type="list" allowBlank="1" showInputMessage="1" showErrorMessage="1" sqref="G15:H15 JC15:JD15 SY15:SZ15 ACU15:ACV15 AMQ15:AMR15 AWM15:AWN15 BGI15:BGJ15 BQE15:BQF15 CAA15:CAB15 CJW15:CJX15 CTS15:CTT15 DDO15:DDP15 DNK15:DNL15 DXG15:DXH15 EHC15:EHD15 EQY15:EQZ15 FAU15:FAV15 FKQ15:FKR15 FUM15:FUN15 GEI15:GEJ15 GOE15:GOF15 GYA15:GYB15 HHW15:HHX15 HRS15:HRT15 IBO15:IBP15 ILK15:ILL15 IVG15:IVH15 JFC15:JFD15 JOY15:JOZ15 JYU15:JYV15 KIQ15:KIR15 KSM15:KSN15 LCI15:LCJ15 LME15:LMF15 LWA15:LWB15 MFW15:MFX15 MPS15:MPT15 MZO15:MZP15 NJK15:NJL15 NTG15:NTH15 ODC15:ODD15 OMY15:OMZ15 OWU15:OWV15 PGQ15:PGR15 PQM15:PQN15 QAI15:QAJ15 QKE15:QKF15 QUA15:QUB15 RDW15:RDX15 RNS15:RNT15 RXO15:RXP15 SHK15:SHL15 SRG15:SRH15 TBC15:TBD15 TKY15:TKZ15 TUU15:TUV15 UEQ15:UER15 UOM15:UON15 UYI15:UYJ15 VIE15:VIF15 VSA15:VSB15 WBW15:WBX15 WLS15:WLT15 WVO15:WVP15 G65551:H65551 JC65551:JD65551 SY65551:SZ65551 ACU65551:ACV65551 AMQ65551:AMR65551 AWM65551:AWN65551 BGI65551:BGJ65551 BQE65551:BQF65551 CAA65551:CAB65551 CJW65551:CJX65551 CTS65551:CTT65551 DDO65551:DDP65551 DNK65551:DNL65551 DXG65551:DXH65551 EHC65551:EHD65551 EQY65551:EQZ65551 FAU65551:FAV65551 FKQ65551:FKR65551 FUM65551:FUN65551 GEI65551:GEJ65551 GOE65551:GOF65551 GYA65551:GYB65551 HHW65551:HHX65551 HRS65551:HRT65551 IBO65551:IBP65551 ILK65551:ILL65551 IVG65551:IVH65551 JFC65551:JFD65551 JOY65551:JOZ65551 JYU65551:JYV65551 KIQ65551:KIR65551 KSM65551:KSN65551 LCI65551:LCJ65551 LME65551:LMF65551 LWA65551:LWB65551 MFW65551:MFX65551 MPS65551:MPT65551 MZO65551:MZP65551 NJK65551:NJL65551 NTG65551:NTH65551 ODC65551:ODD65551 OMY65551:OMZ65551 OWU65551:OWV65551 PGQ65551:PGR65551 PQM65551:PQN65551 QAI65551:QAJ65551 QKE65551:QKF65551 QUA65551:QUB65551 RDW65551:RDX65551 RNS65551:RNT65551 RXO65551:RXP65551 SHK65551:SHL65551 SRG65551:SRH65551 TBC65551:TBD65551 TKY65551:TKZ65551 TUU65551:TUV65551 UEQ65551:UER65551 UOM65551:UON65551 UYI65551:UYJ65551 VIE65551:VIF65551 VSA65551:VSB65551 WBW65551:WBX65551 WLS65551:WLT65551 WVO65551:WVP65551 G131087:H131087 JC131087:JD131087 SY131087:SZ131087 ACU131087:ACV131087 AMQ131087:AMR131087 AWM131087:AWN131087 BGI131087:BGJ131087 BQE131087:BQF131087 CAA131087:CAB131087 CJW131087:CJX131087 CTS131087:CTT131087 DDO131087:DDP131087 DNK131087:DNL131087 DXG131087:DXH131087 EHC131087:EHD131087 EQY131087:EQZ131087 FAU131087:FAV131087 FKQ131087:FKR131087 FUM131087:FUN131087 GEI131087:GEJ131087 GOE131087:GOF131087 GYA131087:GYB131087 HHW131087:HHX131087 HRS131087:HRT131087 IBO131087:IBP131087 ILK131087:ILL131087 IVG131087:IVH131087 JFC131087:JFD131087 JOY131087:JOZ131087 JYU131087:JYV131087 KIQ131087:KIR131087 KSM131087:KSN131087 LCI131087:LCJ131087 LME131087:LMF131087 LWA131087:LWB131087 MFW131087:MFX131087 MPS131087:MPT131087 MZO131087:MZP131087 NJK131087:NJL131087 NTG131087:NTH131087 ODC131087:ODD131087 OMY131087:OMZ131087 OWU131087:OWV131087 PGQ131087:PGR131087 PQM131087:PQN131087 QAI131087:QAJ131087 QKE131087:QKF131087 QUA131087:QUB131087 RDW131087:RDX131087 RNS131087:RNT131087 RXO131087:RXP131087 SHK131087:SHL131087 SRG131087:SRH131087 TBC131087:TBD131087 TKY131087:TKZ131087 TUU131087:TUV131087 UEQ131087:UER131087 UOM131087:UON131087 UYI131087:UYJ131087 VIE131087:VIF131087 VSA131087:VSB131087 WBW131087:WBX131087 WLS131087:WLT131087 WVO131087:WVP131087 G196623:H196623 JC196623:JD196623 SY196623:SZ196623 ACU196623:ACV196623 AMQ196623:AMR196623 AWM196623:AWN196623 BGI196623:BGJ196623 BQE196623:BQF196623 CAA196623:CAB196623 CJW196623:CJX196623 CTS196623:CTT196623 DDO196623:DDP196623 DNK196623:DNL196623 DXG196623:DXH196623 EHC196623:EHD196623 EQY196623:EQZ196623 FAU196623:FAV196623 FKQ196623:FKR196623 FUM196623:FUN196623 GEI196623:GEJ196623 GOE196623:GOF196623 GYA196623:GYB196623 HHW196623:HHX196623 HRS196623:HRT196623 IBO196623:IBP196623 ILK196623:ILL196623 IVG196623:IVH196623 JFC196623:JFD196623 JOY196623:JOZ196623 JYU196623:JYV196623 KIQ196623:KIR196623 KSM196623:KSN196623 LCI196623:LCJ196623 LME196623:LMF196623 LWA196623:LWB196623 MFW196623:MFX196623 MPS196623:MPT196623 MZO196623:MZP196623 NJK196623:NJL196623 NTG196623:NTH196623 ODC196623:ODD196623 OMY196623:OMZ196623 OWU196623:OWV196623 PGQ196623:PGR196623 PQM196623:PQN196623 QAI196623:QAJ196623 QKE196623:QKF196623 QUA196623:QUB196623 RDW196623:RDX196623 RNS196623:RNT196623 RXO196623:RXP196623 SHK196623:SHL196623 SRG196623:SRH196623 TBC196623:TBD196623 TKY196623:TKZ196623 TUU196623:TUV196623 UEQ196623:UER196623 UOM196623:UON196623 UYI196623:UYJ196623 VIE196623:VIF196623 VSA196623:VSB196623 WBW196623:WBX196623 WLS196623:WLT196623 WVO196623:WVP196623 G262159:H262159 JC262159:JD262159 SY262159:SZ262159 ACU262159:ACV262159 AMQ262159:AMR262159 AWM262159:AWN262159 BGI262159:BGJ262159 BQE262159:BQF262159 CAA262159:CAB262159 CJW262159:CJX262159 CTS262159:CTT262159 DDO262159:DDP262159 DNK262159:DNL262159 DXG262159:DXH262159 EHC262159:EHD262159 EQY262159:EQZ262159 FAU262159:FAV262159 FKQ262159:FKR262159 FUM262159:FUN262159 GEI262159:GEJ262159 GOE262159:GOF262159 GYA262159:GYB262159 HHW262159:HHX262159 HRS262159:HRT262159 IBO262159:IBP262159 ILK262159:ILL262159 IVG262159:IVH262159 JFC262159:JFD262159 JOY262159:JOZ262159 JYU262159:JYV262159 KIQ262159:KIR262159 KSM262159:KSN262159 LCI262159:LCJ262159 LME262159:LMF262159 LWA262159:LWB262159 MFW262159:MFX262159 MPS262159:MPT262159 MZO262159:MZP262159 NJK262159:NJL262159 NTG262159:NTH262159 ODC262159:ODD262159 OMY262159:OMZ262159 OWU262159:OWV262159 PGQ262159:PGR262159 PQM262159:PQN262159 QAI262159:QAJ262159 QKE262159:QKF262159 QUA262159:QUB262159 RDW262159:RDX262159 RNS262159:RNT262159 RXO262159:RXP262159 SHK262159:SHL262159 SRG262159:SRH262159 TBC262159:TBD262159 TKY262159:TKZ262159 TUU262159:TUV262159 UEQ262159:UER262159 UOM262159:UON262159 UYI262159:UYJ262159 VIE262159:VIF262159 VSA262159:VSB262159 WBW262159:WBX262159 WLS262159:WLT262159 WVO262159:WVP262159 G327695:H327695 JC327695:JD327695 SY327695:SZ327695 ACU327695:ACV327695 AMQ327695:AMR327695 AWM327695:AWN327695 BGI327695:BGJ327695 BQE327695:BQF327695 CAA327695:CAB327695 CJW327695:CJX327695 CTS327695:CTT327695 DDO327695:DDP327695 DNK327695:DNL327695 DXG327695:DXH327695 EHC327695:EHD327695 EQY327695:EQZ327695 FAU327695:FAV327695 FKQ327695:FKR327695 FUM327695:FUN327695 GEI327695:GEJ327695 GOE327695:GOF327695 GYA327695:GYB327695 HHW327695:HHX327695 HRS327695:HRT327695 IBO327695:IBP327695 ILK327695:ILL327695 IVG327695:IVH327695 JFC327695:JFD327695 JOY327695:JOZ327695 JYU327695:JYV327695 KIQ327695:KIR327695 KSM327695:KSN327695 LCI327695:LCJ327695 LME327695:LMF327695 LWA327695:LWB327695 MFW327695:MFX327695 MPS327695:MPT327695 MZO327695:MZP327695 NJK327695:NJL327695 NTG327695:NTH327695 ODC327695:ODD327695 OMY327695:OMZ327695 OWU327695:OWV327695 PGQ327695:PGR327695 PQM327695:PQN327695 QAI327695:QAJ327695 QKE327695:QKF327695 QUA327695:QUB327695 RDW327695:RDX327695 RNS327695:RNT327695 RXO327695:RXP327695 SHK327695:SHL327695 SRG327695:SRH327695 TBC327695:TBD327695 TKY327695:TKZ327695 TUU327695:TUV327695 UEQ327695:UER327695 UOM327695:UON327695 UYI327695:UYJ327695 VIE327695:VIF327695 VSA327695:VSB327695 WBW327695:WBX327695 WLS327695:WLT327695 WVO327695:WVP327695 G393231:H393231 JC393231:JD393231 SY393231:SZ393231 ACU393231:ACV393231 AMQ393231:AMR393231 AWM393231:AWN393231 BGI393231:BGJ393231 BQE393231:BQF393231 CAA393231:CAB393231 CJW393231:CJX393231 CTS393231:CTT393231 DDO393231:DDP393231 DNK393231:DNL393231 DXG393231:DXH393231 EHC393231:EHD393231 EQY393231:EQZ393231 FAU393231:FAV393231 FKQ393231:FKR393231 FUM393231:FUN393231 GEI393231:GEJ393231 GOE393231:GOF393231 GYA393231:GYB393231 HHW393231:HHX393231 HRS393231:HRT393231 IBO393231:IBP393231 ILK393231:ILL393231 IVG393231:IVH393231 JFC393231:JFD393231 JOY393231:JOZ393231 JYU393231:JYV393231 KIQ393231:KIR393231 KSM393231:KSN393231 LCI393231:LCJ393231 LME393231:LMF393231 LWA393231:LWB393231 MFW393231:MFX393231 MPS393231:MPT393231 MZO393231:MZP393231 NJK393231:NJL393231 NTG393231:NTH393231 ODC393231:ODD393231 OMY393231:OMZ393231 OWU393231:OWV393231 PGQ393231:PGR393231 PQM393231:PQN393231 QAI393231:QAJ393231 QKE393231:QKF393231 QUA393231:QUB393231 RDW393231:RDX393231 RNS393231:RNT393231 RXO393231:RXP393231 SHK393231:SHL393231 SRG393231:SRH393231 TBC393231:TBD393231 TKY393231:TKZ393231 TUU393231:TUV393231 UEQ393231:UER393231 UOM393231:UON393231 UYI393231:UYJ393231 VIE393231:VIF393231 VSA393231:VSB393231 WBW393231:WBX393231 WLS393231:WLT393231 WVO393231:WVP393231 G458767:H458767 JC458767:JD458767 SY458767:SZ458767 ACU458767:ACV458767 AMQ458767:AMR458767 AWM458767:AWN458767 BGI458767:BGJ458767 BQE458767:BQF458767 CAA458767:CAB458767 CJW458767:CJX458767 CTS458767:CTT458767 DDO458767:DDP458767 DNK458767:DNL458767 DXG458767:DXH458767 EHC458767:EHD458767 EQY458767:EQZ458767 FAU458767:FAV458767 FKQ458767:FKR458767 FUM458767:FUN458767 GEI458767:GEJ458767 GOE458767:GOF458767 GYA458767:GYB458767 HHW458767:HHX458767 HRS458767:HRT458767 IBO458767:IBP458767 ILK458767:ILL458767 IVG458767:IVH458767 JFC458767:JFD458767 JOY458767:JOZ458767 JYU458767:JYV458767 KIQ458767:KIR458767 KSM458767:KSN458767 LCI458767:LCJ458767 LME458767:LMF458767 LWA458767:LWB458767 MFW458767:MFX458767 MPS458767:MPT458767 MZO458767:MZP458767 NJK458767:NJL458767 NTG458767:NTH458767 ODC458767:ODD458767 OMY458767:OMZ458767 OWU458767:OWV458767 PGQ458767:PGR458767 PQM458767:PQN458767 QAI458767:QAJ458767 QKE458767:QKF458767 QUA458767:QUB458767 RDW458767:RDX458767 RNS458767:RNT458767 RXO458767:RXP458767 SHK458767:SHL458767 SRG458767:SRH458767 TBC458767:TBD458767 TKY458767:TKZ458767 TUU458767:TUV458767 UEQ458767:UER458767 UOM458767:UON458767 UYI458767:UYJ458767 VIE458767:VIF458767 VSA458767:VSB458767 WBW458767:WBX458767 WLS458767:WLT458767 WVO458767:WVP458767 G524303:H524303 JC524303:JD524303 SY524303:SZ524303 ACU524303:ACV524303 AMQ524303:AMR524303 AWM524303:AWN524303 BGI524303:BGJ524303 BQE524303:BQF524303 CAA524303:CAB524303 CJW524303:CJX524303 CTS524303:CTT524303 DDO524303:DDP524303 DNK524303:DNL524303 DXG524303:DXH524303 EHC524303:EHD524303 EQY524303:EQZ524303 FAU524303:FAV524303 FKQ524303:FKR524303 FUM524303:FUN524303 GEI524303:GEJ524303 GOE524303:GOF524303 GYA524303:GYB524303 HHW524303:HHX524303 HRS524303:HRT524303 IBO524303:IBP524303 ILK524303:ILL524303 IVG524303:IVH524303 JFC524303:JFD524303 JOY524303:JOZ524303 JYU524303:JYV524303 KIQ524303:KIR524303 KSM524303:KSN524303 LCI524303:LCJ524303 LME524303:LMF524303 LWA524303:LWB524303 MFW524303:MFX524303 MPS524303:MPT524303 MZO524303:MZP524303 NJK524303:NJL524303 NTG524303:NTH524303 ODC524303:ODD524303 OMY524303:OMZ524303 OWU524303:OWV524303 PGQ524303:PGR524303 PQM524303:PQN524303 QAI524303:QAJ524303 QKE524303:QKF524303 QUA524303:QUB524303 RDW524303:RDX524303 RNS524303:RNT524303 RXO524303:RXP524303 SHK524303:SHL524303 SRG524303:SRH524303 TBC524303:TBD524303 TKY524303:TKZ524303 TUU524303:TUV524303 UEQ524303:UER524303 UOM524303:UON524303 UYI524303:UYJ524303 VIE524303:VIF524303 VSA524303:VSB524303 WBW524303:WBX524303 WLS524303:WLT524303 WVO524303:WVP524303 G589839:H589839 JC589839:JD589839 SY589839:SZ589839 ACU589839:ACV589839 AMQ589839:AMR589839 AWM589839:AWN589839 BGI589839:BGJ589839 BQE589839:BQF589839 CAA589839:CAB589839 CJW589839:CJX589839 CTS589839:CTT589839 DDO589839:DDP589839 DNK589839:DNL589839 DXG589839:DXH589839 EHC589839:EHD589839 EQY589839:EQZ589839 FAU589839:FAV589839 FKQ589839:FKR589839 FUM589839:FUN589839 GEI589839:GEJ589839 GOE589839:GOF589839 GYA589839:GYB589839 HHW589839:HHX589839 HRS589839:HRT589839 IBO589839:IBP589839 ILK589839:ILL589839 IVG589839:IVH589839 JFC589839:JFD589839 JOY589839:JOZ589839 JYU589839:JYV589839 KIQ589839:KIR589839 KSM589839:KSN589839 LCI589839:LCJ589839 LME589839:LMF589839 LWA589839:LWB589839 MFW589839:MFX589839 MPS589839:MPT589839 MZO589839:MZP589839 NJK589839:NJL589839 NTG589839:NTH589839 ODC589839:ODD589839 OMY589839:OMZ589839 OWU589839:OWV589839 PGQ589839:PGR589839 PQM589839:PQN589839 QAI589839:QAJ589839 QKE589839:QKF589839 QUA589839:QUB589839 RDW589839:RDX589839 RNS589839:RNT589839 RXO589839:RXP589839 SHK589839:SHL589839 SRG589839:SRH589839 TBC589839:TBD589839 TKY589839:TKZ589839 TUU589839:TUV589839 UEQ589839:UER589839 UOM589839:UON589839 UYI589839:UYJ589839 VIE589839:VIF589839 VSA589839:VSB589839 WBW589839:WBX589839 WLS589839:WLT589839 WVO589839:WVP589839 G655375:H655375 JC655375:JD655375 SY655375:SZ655375 ACU655375:ACV655375 AMQ655375:AMR655375 AWM655375:AWN655375 BGI655375:BGJ655375 BQE655375:BQF655375 CAA655375:CAB655375 CJW655375:CJX655375 CTS655375:CTT655375 DDO655375:DDP655375 DNK655375:DNL655375 DXG655375:DXH655375 EHC655375:EHD655375 EQY655375:EQZ655375 FAU655375:FAV655375 FKQ655375:FKR655375 FUM655375:FUN655375 GEI655375:GEJ655375 GOE655375:GOF655375 GYA655375:GYB655375 HHW655375:HHX655375 HRS655375:HRT655375 IBO655375:IBP655375 ILK655375:ILL655375 IVG655375:IVH655375 JFC655375:JFD655375 JOY655375:JOZ655375 JYU655375:JYV655375 KIQ655375:KIR655375 KSM655375:KSN655375 LCI655375:LCJ655375 LME655375:LMF655375 LWA655375:LWB655375 MFW655375:MFX655375 MPS655375:MPT655375 MZO655375:MZP655375 NJK655375:NJL655375 NTG655375:NTH655375 ODC655375:ODD655375 OMY655375:OMZ655375 OWU655375:OWV655375 PGQ655375:PGR655375 PQM655375:PQN655375 QAI655375:QAJ655375 QKE655375:QKF655375 QUA655375:QUB655375 RDW655375:RDX655375 RNS655375:RNT655375 RXO655375:RXP655375 SHK655375:SHL655375 SRG655375:SRH655375 TBC655375:TBD655375 TKY655375:TKZ655375 TUU655375:TUV655375 UEQ655375:UER655375 UOM655375:UON655375 UYI655375:UYJ655375 VIE655375:VIF655375 VSA655375:VSB655375 WBW655375:WBX655375 WLS655375:WLT655375 WVO655375:WVP655375 G720911:H720911 JC720911:JD720911 SY720911:SZ720911 ACU720911:ACV720911 AMQ720911:AMR720911 AWM720911:AWN720911 BGI720911:BGJ720911 BQE720911:BQF720911 CAA720911:CAB720911 CJW720911:CJX720911 CTS720911:CTT720911 DDO720911:DDP720911 DNK720911:DNL720911 DXG720911:DXH720911 EHC720911:EHD720911 EQY720911:EQZ720911 FAU720911:FAV720911 FKQ720911:FKR720911 FUM720911:FUN720911 GEI720911:GEJ720911 GOE720911:GOF720911 GYA720911:GYB720911 HHW720911:HHX720911 HRS720911:HRT720911 IBO720911:IBP720911 ILK720911:ILL720911 IVG720911:IVH720911 JFC720911:JFD720911 JOY720911:JOZ720911 JYU720911:JYV720911 KIQ720911:KIR720911 KSM720911:KSN720911 LCI720911:LCJ720911 LME720911:LMF720911 LWA720911:LWB720911 MFW720911:MFX720911 MPS720911:MPT720911 MZO720911:MZP720911 NJK720911:NJL720911 NTG720911:NTH720911 ODC720911:ODD720911 OMY720911:OMZ720911 OWU720911:OWV720911 PGQ720911:PGR720911 PQM720911:PQN720911 QAI720911:QAJ720911 QKE720911:QKF720911 QUA720911:QUB720911 RDW720911:RDX720911 RNS720911:RNT720911 RXO720911:RXP720911 SHK720911:SHL720911 SRG720911:SRH720911 TBC720911:TBD720911 TKY720911:TKZ720911 TUU720911:TUV720911 UEQ720911:UER720911 UOM720911:UON720911 UYI720911:UYJ720911 VIE720911:VIF720911 VSA720911:VSB720911 WBW720911:WBX720911 WLS720911:WLT720911 WVO720911:WVP720911 G786447:H786447 JC786447:JD786447 SY786447:SZ786447 ACU786447:ACV786447 AMQ786447:AMR786447 AWM786447:AWN786447 BGI786447:BGJ786447 BQE786447:BQF786447 CAA786447:CAB786447 CJW786447:CJX786447 CTS786447:CTT786447 DDO786447:DDP786447 DNK786447:DNL786447 DXG786447:DXH786447 EHC786447:EHD786447 EQY786447:EQZ786447 FAU786447:FAV786447 FKQ786447:FKR786447 FUM786447:FUN786447 GEI786447:GEJ786447 GOE786447:GOF786447 GYA786447:GYB786447 HHW786447:HHX786447 HRS786447:HRT786447 IBO786447:IBP786447 ILK786447:ILL786447 IVG786447:IVH786447 JFC786447:JFD786447 JOY786447:JOZ786447 JYU786447:JYV786447 KIQ786447:KIR786447 KSM786447:KSN786447 LCI786447:LCJ786447 LME786447:LMF786447 LWA786447:LWB786447 MFW786447:MFX786447 MPS786447:MPT786447 MZO786447:MZP786447 NJK786447:NJL786447 NTG786447:NTH786447 ODC786447:ODD786447 OMY786447:OMZ786447 OWU786447:OWV786447 PGQ786447:PGR786447 PQM786447:PQN786447 QAI786447:QAJ786447 QKE786447:QKF786447 QUA786447:QUB786447 RDW786447:RDX786447 RNS786447:RNT786447 RXO786447:RXP786447 SHK786447:SHL786447 SRG786447:SRH786447 TBC786447:TBD786447 TKY786447:TKZ786447 TUU786447:TUV786447 UEQ786447:UER786447 UOM786447:UON786447 UYI786447:UYJ786447 VIE786447:VIF786447 VSA786447:VSB786447 WBW786447:WBX786447 WLS786447:WLT786447 WVO786447:WVP786447 G851983:H851983 JC851983:JD851983 SY851983:SZ851983 ACU851983:ACV851983 AMQ851983:AMR851983 AWM851983:AWN851983 BGI851983:BGJ851983 BQE851983:BQF851983 CAA851983:CAB851983 CJW851983:CJX851983 CTS851983:CTT851983 DDO851983:DDP851983 DNK851983:DNL851983 DXG851983:DXH851983 EHC851983:EHD851983 EQY851983:EQZ851983 FAU851983:FAV851983 FKQ851983:FKR851983 FUM851983:FUN851983 GEI851983:GEJ851983 GOE851983:GOF851983 GYA851983:GYB851983 HHW851983:HHX851983 HRS851983:HRT851983 IBO851983:IBP851983 ILK851983:ILL851983 IVG851983:IVH851983 JFC851983:JFD851983 JOY851983:JOZ851983 JYU851983:JYV851983 KIQ851983:KIR851983 KSM851983:KSN851983 LCI851983:LCJ851983 LME851983:LMF851983 LWA851983:LWB851983 MFW851983:MFX851983 MPS851983:MPT851983 MZO851983:MZP851983 NJK851983:NJL851983 NTG851983:NTH851983 ODC851983:ODD851983 OMY851983:OMZ851983 OWU851983:OWV851983 PGQ851983:PGR851983 PQM851983:PQN851983 QAI851983:QAJ851983 QKE851983:QKF851983 QUA851983:QUB851983 RDW851983:RDX851983 RNS851983:RNT851983 RXO851983:RXP851983 SHK851983:SHL851983 SRG851983:SRH851983 TBC851983:TBD851983 TKY851983:TKZ851983 TUU851983:TUV851983 UEQ851983:UER851983 UOM851983:UON851983 UYI851983:UYJ851983 VIE851983:VIF851983 VSA851983:VSB851983 WBW851983:WBX851983 WLS851983:WLT851983 WVO851983:WVP851983 G917519:H917519 JC917519:JD917519 SY917519:SZ917519 ACU917519:ACV917519 AMQ917519:AMR917519 AWM917519:AWN917519 BGI917519:BGJ917519 BQE917519:BQF917519 CAA917519:CAB917519 CJW917519:CJX917519 CTS917519:CTT917519 DDO917519:DDP917519 DNK917519:DNL917519 DXG917519:DXH917519 EHC917519:EHD917519 EQY917519:EQZ917519 FAU917519:FAV917519 FKQ917519:FKR917519 FUM917519:FUN917519 GEI917519:GEJ917519 GOE917519:GOF917519 GYA917519:GYB917519 HHW917519:HHX917519 HRS917519:HRT917519 IBO917519:IBP917519 ILK917519:ILL917519 IVG917519:IVH917519 JFC917519:JFD917519 JOY917519:JOZ917519 JYU917519:JYV917519 KIQ917519:KIR917519 KSM917519:KSN917519 LCI917519:LCJ917519 LME917519:LMF917519 LWA917519:LWB917519 MFW917519:MFX917519 MPS917519:MPT917519 MZO917519:MZP917519 NJK917519:NJL917519 NTG917519:NTH917519 ODC917519:ODD917519 OMY917519:OMZ917519 OWU917519:OWV917519 PGQ917519:PGR917519 PQM917519:PQN917519 QAI917519:QAJ917519 QKE917519:QKF917519 QUA917519:QUB917519 RDW917519:RDX917519 RNS917519:RNT917519 RXO917519:RXP917519 SHK917519:SHL917519 SRG917519:SRH917519 TBC917519:TBD917519 TKY917519:TKZ917519 TUU917519:TUV917519 UEQ917519:UER917519 UOM917519:UON917519 UYI917519:UYJ917519 VIE917519:VIF917519 VSA917519:VSB917519 WBW917519:WBX917519 WLS917519:WLT917519 WVO917519:WVP917519 G983055:H983055 JC983055:JD983055 SY983055:SZ983055 ACU983055:ACV983055 AMQ983055:AMR983055 AWM983055:AWN983055 BGI983055:BGJ983055 BQE983055:BQF983055 CAA983055:CAB983055 CJW983055:CJX983055 CTS983055:CTT983055 DDO983055:DDP983055 DNK983055:DNL983055 DXG983055:DXH983055 EHC983055:EHD983055 EQY983055:EQZ983055 FAU983055:FAV983055 FKQ983055:FKR983055 FUM983055:FUN983055 GEI983055:GEJ983055 GOE983055:GOF983055 GYA983055:GYB983055 HHW983055:HHX983055 HRS983055:HRT983055 IBO983055:IBP983055 ILK983055:ILL983055 IVG983055:IVH983055 JFC983055:JFD983055 JOY983055:JOZ983055 JYU983055:JYV983055 KIQ983055:KIR983055 KSM983055:KSN983055 LCI983055:LCJ983055 LME983055:LMF983055 LWA983055:LWB983055 MFW983055:MFX983055 MPS983055:MPT983055 MZO983055:MZP983055 NJK983055:NJL983055 NTG983055:NTH983055 ODC983055:ODD983055 OMY983055:OMZ983055 OWU983055:OWV983055 PGQ983055:PGR983055 PQM983055:PQN983055 QAI983055:QAJ983055 QKE983055:QKF983055 QUA983055:QUB983055 RDW983055:RDX983055 RNS983055:RNT983055 RXO983055:RXP983055 SHK983055:SHL983055 SRG983055:SRH983055 TBC983055:TBD983055 TKY983055:TKZ983055 TUU983055:TUV983055 UEQ983055:UER983055 UOM983055:UON983055 UYI983055:UYJ983055 VIE983055:VIF983055 VSA983055:VSB983055 WBW983055:WBX983055 WLS983055:WLT983055 WVO983055:WVP983055 G16:G20 JC16:JC20 SY16:SY20 ACU16:ACU20 AMQ16:AMQ20 AWM16:AWM20 BGI16:BGI20 BQE16:BQE20 CAA16:CAA20 CJW16:CJW20 CTS16:CTS20 DDO16:DDO20 DNK16:DNK20 DXG16:DXG20 EHC16:EHC20 EQY16:EQY20 FAU16:FAU20 FKQ16:FKQ20 FUM16:FUM20 GEI16:GEI20 GOE16:GOE20 GYA16:GYA20 HHW16:HHW20 HRS16:HRS20 IBO16:IBO20 ILK16:ILK20 IVG16:IVG20 JFC16:JFC20 JOY16:JOY20 JYU16:JYU20 KIQ16:KIQ20 KSM16:KSM20 LCI16:LCI20 LME16:LME20 LWA16:LWA20 MFW16:MFW20 MPS16:MPS20 MZO16:MZO20 NJK16:NJK20 NTG16:NTG20 ODC16:ODC20 OMY16:OMY20 OWU16:OWU20 PGQ16:PGQ20 PQM16:PQM20 QAI16:QAI20 QKE16:QKE20 QUA16:QUA20 RDW16:RDW20 RNS16:RNS20 RXO16:RXO20 SHK16:SHK20 SRG16:SRG20 TBC16:TBC20 TKY16:TKY20 TUU16:TUU20 UEQ16:UEQ20 UOM16:UOM20 UYI16:UYI20 VIE16:VIE20 VSA16:VSA20 WBW16:WBW20 WLS16:WLS20 WVO16:WVO20 G65552:G65556 JC65552:JC65556 SY65552:SY65556 ACU65552:ACU65556 AMQ65552:AMQ65556 AWM65552:AWM65556 BGI65552:BGI65556 BQE65552:BQE65556 CAA65552:CAA65556 CJW65552:CJW65556 CTS65552:CTS65556 DDO65552:DDO65556 DNK65552:DNK65556 DXG65552:DXG65556 EHC65552:EHC65556 EQY65552:EQY65556 FAU65552:FAU65556 FKQ65552:FKQ65556 FUM65552:FUM65556 GEI65552:GEI65556 GOE65552:GOE65556 GYA65552:GYA65556 HHW65552:HHW65556 HRS65552:HRS65556 IBO65552:IBO65556 ILK65552:ILK65556 IVG65552:IVG65556 JFC65552:JFC65556 JOY65552:JOY65556 JYU65552:JYU65556 KIQ65552:KIQ65556 KSM65552:KSM65556 LCI65552:LCI65556 LME65552:LME65556 LWA65552:LWA65556 MFW65552:MFW65556 MPS65552:MPS65556 MZO65552:MZO65556 NJK65552:NJK65556 NTG65552:NTG65556 ODC65552:ODC65556 OMY65552:OMY65556 OWU65552:OWU65556 PGQ65552:PGQ65556 PQM65552:PQM65556 QAI65552:QAI65556 QKE65552:QKE65556 QUA65552:QUA65556 RDW65552:RDW65556 RNS65552:RNS65556 RXO65552:RXO65556 SHK65552:SHK65556 SRG65552:SRG65556 TBC65552:TBC65556 TKY65552:TKY65556 TUU65552:TUU65556 UEQ65552:UEQ65556 UOM65552:UOM65556 UYI65552:UYI65556 VIE65552:VIE65556 VSA65552:VSA65556 WBW65552:WBW65556 WLS65552:WLS65556 WVO65552:WVO65556 G131088:G131092 JC131088:JC131092 SY131088:SY131092 ACU131088:ACU131092 AMQ131088:AMQ131092 AWM131088:AWM131092 BGI131088:BGI131092 BQE131088:BQE131092 CAA131088:CAA131092 CJW131088:CJW131092 CTS131088:CTS131092 DDO131088:DDO131092 DNK131088:DNK131092 DXG131088:DXG131092 EHC131088:EHC131092 EQY131088:EQY131092 FAU131088:FAU131092 FKQ131088:FKQ131092 FUM131088:FUM131092 GEI131088:GEI131092 GOE131088:GOE131092 GYA131088:GYA131092 HHW131088:HHW131092 HRS131088:HRS131092 IBO131088:IBO131092 ILK131088:ILK131092 IVG131088:IVG131092 JFC131088:JFC131092 JOY131088:JOY131092 JYU131088:JYU131092 KIQ131088:KIQ131092 KSM131088:KSM131092 LCI131088:LCI131092 LME131088:LME131092 LWA131088:LWA131092 MFW131088:MFW131092 MPS131088:MPS131092 MZO131088:MZO131092 NJK131088:NJK131092 NTG131088:NTG131092 ODC131088:ODC131092 OMY131088:OMY131092 OWU131088:OWU131092 PGQ131088:PGQ131092 PQM131088:PQM131092 QAI131088:QAI131092 QKE131088:QKE131092 QUA131088:QUA131092 RDW131088:RDW131092 RNS131088:RNS131092 RXO131088:RXO131092 SHK131088:SHK131092 SRG131088:SRG131092 TBC131088:TBC131092 TKY131088:TKY131092 TUU131088:TUU131092 UEQ131088:UEQ131092 UOM131088:UOM131092 UYI131088:UYI131092 VIE131088:VIE131092 VSA131088:VSA131092 WBW131088:WBW131092 WLS131088:WLS131092 WVO131088:WVO131092 G196624:G196628 JC196624:JC196628 SY196624:SY196628 ACU196624:ACU196628 AMQ196624:AMQ196628 AWM196624:AWM196628 BGI196624:BGI196628 BQE196624:BQE196628 CAA196624:CAA196628 CJW196624:CJW196628 CTS196624:CTS196628 DDO196624:DDO196628 DNK196624:DNK196628 DXG196624:DXG196628 EHC196624:EHC196628 EQY196624:EQY196628 FAU196624:FAU196628 FKQ196624:FKQ196628 FUM196624:FUM196628 GEI196624:GEI196628 GOE196624:GOE196628 GYA196624:GYA196628 HHW196624:HHW196628 HRS196624:HRS196628 IBO196624:IBO196628 ILK196624:ILK196628 IVG196624:IVG196628 JFC196624:JFC196628 JOY196624:JOY196628 JYU196624:JYU196628 KIQ196624:KIQ196628 KSM196624:KSM196628 LCI196624:LCI196628 LME196624:LME196628 LWA196624:LWA196628 MFW196624:MFW196628 MPS196624:MPS196628 MZO196624:MZO196628 NJK196624:NJK196628 NTG196624:NTG196628 ODC196624:ODC196628 OMY196624:OMY196628 OWU196624:OWU196628 PGQ196624:PGQ196628 PQM196624:PQM196628 QAI196624:QAI196628 QKE196624:QKE196628 QUA196624:QUA196628 RDW196624:RDW196628 RNS196624:RNS196628 RXO196624:RXO196628 SHK196624:SHK196628 SRG196624:SRG196628 TBC196624:TBC196628 TKY196624:TKY196628 TUU196624:TUU196628 UEQ196624:UEQ196628 UOM196624:UOM196628 UYI196624:UYI196628 VIE196624:VIE196628 VSA196624:VSA196628 WBW196624:WBW196628 WLS196624:WLS196628 WVO196624:WVO196628 G262160:G262164 JC262160:JC262164 SY262160:SY262164 ACU262160:ACU262164 AMQ262160:AMQ262164 AWM262160:AWM262164 BGI262160:BGI262164 BQE262160:BQE262164 CAA262160:CAA262164 CJW262160:CJW262164 CTS262160:CTS262164 DDO262160:DDO262164 DNK262160:DNK262164 DXG262160:DXG262164 EHC262160:EHC262164 EQY262160:EQY262164 FAU262160:FAU262164 FKQ262160:FKQ262164 FUM262160:FUM262164 GEI262160:GEI262164 GOE262160:GOE262164 GYA262160:GYA262164 HHW262160:HHW262164 HRS262160:HRS262164 IBO262160:IBO262164 ILK262160:ILK262164 IVG262160:IVG262164 JFC262160:JFC262164 JOY262160:JOY262164 JYU262160:JYU262164 KIQ262160:KIQ262164 KSM262160:KSM262164 LCI262160:LCI262164 LME262160:LME262164 LWA262160:LWA262164 MFW262160:MFW262164 MPS262160:MPS262164 MZO262160:MZO262164 NJK262160:NJK262164 NTG262160:NTG262164 ODC262160:ODC262164 OMY262160:OMY262164 OWU262160:OWU262164 PGQ262160:PGQ262164 PQM262160:PQM262164 QAI262160:QAI262164 QKE262160:QKE262164 QUA262160:QUA262164 RDW262160:RDW262164 RNS262160:RNS262164 RXO262160:RXO262164 SHK262160:SHK262164 SRG262160:SRG262164 TBC262160:TBC262164 TKY262160:TKY262164 TUU262160:TUU262164 UEQ262160:UEQ262164 UOM262160:UOM262164 UYI262160:UYI262164 VIE262160:VIE262164 VSA262160:VSA262164 WBW262160:WBW262164 WLS262160:WLS262164 WVO262160:WVO262164 G327696:G327700 JC327696:JC327700 SY327696:SY327700 ACU327696:ACU327700 AMQ327696:AMQ327700 AWM327696:AWM327700 BGI327696:BGI327700 BQE327696:BQE327700 CAA327696:CAA327700 CJW327696:CJW327700 CTS327696:CTS327700 DDO327696:DDO327700 DNK327696:DNK327700 DXG327696:DXG327700 EHC327696:EHC327700 EQY327696:EQY327700 FAU327696:FAU327700 FKQ327696:FKQ327700 FUM327696:FUM327700 GEI327696:GEI327700 GOE327696:GOE327700 GYA327696:GYA327700 HHW327696:HHW327700 HRS327696:HRS327700 IBO327696:IBO327700 ILK327696:ILK327700 IVG327696:IVG327700 JFC327696:JFC327700 JOY327696:JOY327700 JYU327696:JYU327700 KIQ327696:KIQ327700 KSM327696:KSM327700 LCI327696:LCI327700 LME327696:LME327700 LWA327696:LWA327700 MFW327696:MFW327700 MPS327696:MPS327700 MZO327696:MZO327700 NJK327696:NJK327700 NTG327696:NTG327700 ODC327696:ODC327700 OMY327696:OMY327700 OWU327696:OWU327700 PGQ327696:PGQ327700 PQM327696:PQM327700 QAI327696:QAI327700 QKE327696:QKE327700 QUA327696:QUA327700 RDW327696:RDW327700 RNS327696:RNS327700 RXO327696:RXO327700 SHK327696:SHK327700 SRG327696:SRG327700 TBC327696:TBC327700 TKY327696:TKY327700 TUU327696:TUU327700 UEQ327696:UEQ327700 UOM327696:UOM327700 UYI327696:UYI327700 VIE327696:VIE327700 VSA327696:VSA327700 WBW327696:WBW327700 WLS327696:WLS327700 WVO327696:WVO327700 G393232:G393236 JC393232:JC393236 SY393232:SY393236 ACU393232:ACU393236 AMQ393232:AMQ393236 AWM393232:AWM393236 BGI393232:BGI393236 BQE393232:BQE393236 CAA393232:CAA393236 CJW393232:CJW393236 CTS393232:CTS393236 DDO393232:DDO393236 DNK393232:DNK393236 DXG393232:DXG393236 EHC393232:EHC393236 EQY393232:EQY393236 FAU393232:FAU393236 FKQ393232:FKQ393236 FUM393232:FUM393236 GEI393232:GEI393236 GOE393232:GOE393236 GYA393232:GYA393236 HHW393232:HHW393236 HRS393232:HRS393236 IBO393232:IBO393236 ILK393232:ILK393236 IVG393232:IVG393236 JFC393232:JFC393236 JOY393232:JOY393236 JYU393232:JYU393236 KIQ393232:KIQ393236 KSM393232:KSM393236 LCI393232:LCI393236 LME393232:LME393236 LWA393232:LWA393236 MFW393232:MFW393236 MPS393232:MPS393236 MZO393232:MZO393236 NJK393232:NJK393236 NTG393232:NTG393236 ODC393232:ODC393236 OMY393232:OMY393236 OWU393232:OWU393236 PGQ393232:PGQ393236 PQM393232:PQM393236 QAI393232:QAI393236 QKE393232:QKE393236 QUA393232:QUA393236 RDW393232:RDW393236 RNS393232:RNS393236 RXO393232:RXO393236 SHK393232:SHK393236 SRG393232:SRG393236 TBC393232:TBC393236 TKY393232:TKY393236 TUU393232:TUU393236 UEQ393232:UEQ393236 UOM393232:UOM393236 UYI393232:UYI393236 VIE393232:VIE393236 VSA393232:VSA393236 WBW393232:WBW393236 WLS393232:WLS393236 WVO393232:WVO393236 G458768:G458772 JC458768:JC458772 SY458768:SY458772 ACU458768:ACU458772 AMQ458768:AMQ458772 AWM458768:AWM458772 BGI458768:BGI458772 BQE458768:BQE458772 CAA458768:CAA458772 CJW458768:CJW458772 CTS458768:CTS458772 DDO458768:DDO458772 DNK458768:DNK458772 DXG458768:DXG458772 EHC458768:EHC458772 EQY458768:EQY458772 FAU458768:FAU458772 FKQ458768:FKQ458772 FUM458768:FUM458772 GEI458768:GEI458772 GOE458768:GOE458772 GYA458768:GYA458772 HHW458768:HHW458772 HRS458768:HRS458772 IBO458768:IBO458772 ILK458768:ILK458772 IVG458768:IVG458772 JFC458768:JFC458772 JOY458768:JOY458772 JYU458768:JYU458772 KIQ458768:KIQ458772 KSM458768:KSM458772 LCI458768:LCI458772 LME458768:LME458772 LWA458768:LWA458772 MFW458768:MFW458772 MPS458768:MPS458772 MZO458768:MZO458772 NJK458768:NJK458772 NTG458768:NTG458772 ODC458768:ODC458772 OMY458768:OMY458772 OWU458768:OWU458772 PGQ458768:PGQ458772 PQM458768:PQM458772 QAI458768:QAI458772 QKE458768:QKE458772 QUA458768:QUA458772 RDW458768:RDW458772 RNS458768:RNS458772 RXO458768:RXO458772 SHK458768:SHK458772 SRG458768:SRG458772 TBC458768:TBC458772 TKY458768:TKY458772 TUU458768:TUU458772 UEQ458768:UEQ458772 UOM458768:UOM458772 UYI458768:UYI458772 VIE458768:VIE458772 VSA458768:VSA458772 WBW458768:WBW458772 WLS458768:WLS458772 WVO458768:WVO458772 G524304:G524308 JC524304:JC524308 SY524304:SY524308 ACU524304:ACU524308 AMQ524304:AMQ524308 AWM524304:AWM524308 BGI524304:BGI524308 BQE524304:BQE524308 CAA524304:CAA524308 CJW524304:CJW524308 CTS524304:CTS524308 DDO524304:DDO524308 DNK524304:DNK524308 DXG524304:DXG524308 EHC524304:EHC524308 EQY524304:EQY524308 FAU524304:FAU524308 FKQ524304:FKQ524308 FUM524304:FUM524308 GEI524304:GEI524308 GOE524304:GOE524308 GYA524304:GYA524308 HHW524304:HHW524308 HRS524304:HRS524308 IBO524304:IBO524308 ILK524304:ILK524308 IVG524304:IVG524308 JFC524304:JFC524308 JOY524304:JOY524308 JYU524304:JYU524308 KIQ524304:KIQ524308 KSM524304:KSM524308 LCI524304:LCI524308 LME524304:LME524308 LWA524304:LWA524308 MFW524304:MFW524308 MPS524304:MPS524308 MZO524304:MZO524308 NJK524304:NJK524308 NTG524304:NTG524308 ODC524304:ODC524308 OMY524304:OMY524308 OWU524304:OWU524308 PGQ524304:PGQ524308 PQM524304:PQM524308 QAI524304:QAI524308 QKE524304:QKE524308 QUA524304:QUA524308 RDW524304:RDW524308 RNS524304:RNS524308 RXO524304:RXO524308 SHK524304:SHK524308 SRG524304:SRG524308 TBC524304:TBC524308 TKY524304:TKY524308 TUU524304:TUU524308 UEQ524304:UEQ524308 UOM524304:UOM524308 UYI524304:UYI524308 VIE524304:VIE524308 VSA524304:VSA524308 WBW524304:WBW524308 WLS524304:WLS524308 WVO524304:WVO524308 G589840:G589844 JC589840:JC589844 SY589840:SY589844 ACU589840:ACU589844 AMQ589840:AMQ589844 AWM589840:AWM589844 BGI589840:BGI589844 BQE589840:BQE589844 CAA589840:CAA589844 CJW589840:CJW589844 CTS589840:CTS589844 DDO589840:DDO589844 DNK589840:DNK589844 DXG589840:DXG589844 EHC589840:EHC589844 EQY589840:EQY589844 FAU589840:FAU589844 FKQ589840:FKQ589844 FUM589840:FUM589844 GEI589840:GEI589844 GOE589840:GOE589844 GYA589840:GYA589844 HHW589840:HHW589844 HRS589840:HRS589844 IBO589840:IBO589844 ILK589840:ILK589844 IVG589840:IVG589844 JFC589840:JFC589844 JOY589840:JOY589844 JYU589840:JYU589844 KIQ589840:KIQ589844 KSM589840:KSM589844 LCI589840:LCI589844 LME589840:LME589844 LWA589840:LWA589844 MFW589840:MFW589844 MPS589840:MPS589844 MZO589840:MZO589844 NJK589840:NJK589844 NTG589840:NTG589844 ODC589840:ODC589844 OMY589840:OMY589844 OWU589840:OWU589844 PGQ589840:PGQ589844 PQM589840:PQM589844 QAI589840:QAI589844 QKE589840:QKE589844 QUA589840:QUA589844 RDW589840:RDW589844 RNS589840:RNS589844 RXO589840:RXO589844 SHK589840:SHK589844 SRG589840:SRG589844 TBC589840:TBC589844 TKY589840:TKY589844 TUU589840:TUU589844 UEQ589840:UEQ589844 UOM589840:UOM589844 UYI589840:UYI589844 VIE589840:VIE589844 VSA589840:VSA589844 WBW589840:WBW589844 WLS589840:WLS589844 WVO589840:WVO589844 G655376:G655380 JC655376:JC655380 SY655376:SY655380 ACU655376:ACU655380 AMQ655376:AMQ655380 AWM655376:AWM655380 BGI655376:BGI655380 BQE655376:BQE655380 CAA655376:CAA655380 CJW655376:CJW655380 CTS655376:CTS655380 DDO655376:DDO655380 DNK655376:DNK655380 DXG655376:DXG655380 EHC655376:EHC655380 EQY655376:EQY655380 FAU655376:FAU655380 FKQ655376:FKQ655380 FUM655376:FUM655380 GEI655376:GEI655380 GOE655376:GOE655380 GYA655376:GYA655380 HHW655376:HHW655380 HRS655376:HRS655380 IBO655376:IBO655380 ILK655376:ILK655380 IVG655376:IVG655380 JFC655376:JFC655380 JOY655376:JOY655380 JYU655376:JYU655380 KIQ655376:KIQ655380 KSM655376:KSM655380 LCI655376:LCI655380 LME655376:LME655380 LWA655376:LWA655380 MFW655376:MFW655380 MPS655376:MPS655380 MZO655376:MZO655380 NJK655376:NJK655380 NTG655376:NTG655380 ODC655376:ODC655380 OMY655376:OMY655380 OWU655376:OWU655380 PGQ655376:PGQ655380 PQM655376:PQM655380 QAI655376:QAI655380 QKE655376:QKE655380 QUA655376:QUA655380 RDW655376:RDW655380 RNS655376:RNS655380 RXO655376:RXO655380 SHK655376:SHK655380 SRG655376:SRG655380 TBC655376:TBC655380 TKY655376:TKY655380 TUU655376:TUU655380 UEQ655376:UEQ655380 UOM655376:UOM655380 UYI655376:UYI655380 VIE655376:VIE655380 VSA655376:VSA655380 WBW655376:WBW655380 WLS655376:WLS655380 WVO655376:WVO655380 G720912:G720916 JC720912:JC720916 SY720912:SY720916 ACU720912:ACU720916 AMQ720912:AMQ720916 AWM720912:AWM720916 BGI720912:BGI720916 BQE720912:BQE720916 CAA720912:CAA720916 CJW720912:CJW720916 CTS720912:CTS720916 DDO720912:DDO720916 DNK720912:DNK720916 DXG720912:DXG720916 EHC720912:EHC720916 EQY720912:EQY720916 FAU720912:FAU720916 FKQ720912:FKQ720916 FUM720912:FUM720916 GEI720912:GEI720916 GOE720912:GOE720916 GYA720912:GYA720916 HHW720912:HHW720916 HRS720912:HRS720916 IBO720912:IBO720916 ILK720912:ILK720916 IVG720912:IVG720916 JFC720912:JFC720916 JOY720912:JOY720916 JYU720912:JYU720916 KIQ720912:KIQ720916 KSM720912:KSM720916 LCI720912:LCI720916 LME720912:LME720916 LWA720912:LWA720916 MFW720912:MFW720916 MPS720912:MPS720916 MZO720912:MZO720916 NJK720912:NJK720916 NTG720912:NTG720916 ODC720912:ODC720916 OMY720912:OMY720916 OWU720912:OWU720916 PGQ720912:PGQ720916 PQM720912:PQM720916 QAI720912:QAI720916 QKE720912:QKE720916 QUA720912:QUA720916 RDW720912:RDW720916 RNS720912:RNS720916 RXO720912:RXO720916 SHK720912:SHK720916 SRG720912:SRG720916 TBC720912:TBC720916 TKY720912:TKY720916 TUU720912:TUU720916 UEQ720912:UEQ720916 UOM720912:UOM720916 UYI720912:UYI720916 VIE720912:VIE720916 VSA720912:VSA720916 WBW720912:WBW720916 WLS720912:WLS720916 WVO720912:WVO720916 G786448:G786452 JC786448:JC786452 SY786448:SY786452 ACU786448:ACU786452 AMQ786448:AMQ786452 AWM786448:AWM786452 BGI786448:BGI786452 BQE786448:BQE786452 CAA786448:CAA786452 CJW786448:CJW786452 CTS786448:CTS786452 DDO786448:DDO786452 DNK786448:DNK786452 DXG786448:DXG786452 EHC786448:EHC786452 EQY786448:EQY786452 FAU786448:FAU786452 FKQ786448:FKQ786452 FUM786448:FUM786452 GEI786448:GEI786452 GOE786448:GOE786452 GYA786448:GYA786452 HHW786448:HHW786452 HRS786448:HRS786452 IBO786448:IBO786452 ILK786448:ILK786452 IVG786448:IVG786452 JFC786448:JFC786452 JOY786448:JOY786452 JYU786448:JYU786452 KIQ786448:KIQ786452 KSM786448:KSM786452 LCI786448:LCI786452 LME786448:LME786452 LWA786448:LWA786452 MFW786448:MFW786452 MPS786448:MPS786452 MZO786448:MZO786452 NJK786448:NJK786452 NTG786448:NTG786452 ODC786448:ODC786452 OMY786448:OMY786452 OWU786448:OWU786452 PGQ786448:PGQ786452 PQM786448:PQM786452 QAI786448:QAI786452 QKE786448:QKE786452 QUA786448:QUA786452 RDW786448:RDW786452 RNS786448:RNS786452 RXO786448:RXO786452 SHK786448:SHK786452 SRG786448:SRG786452 TBC786448:TBC786452 TKY786448:TKY786452 TUU786448:TUU786452 UEQ786448:UEQ786452 UOM786448:UOM786452 UYI786448:UYI786452 VIE786448:VIE786452 VSA786448:VSA786452 WBW786448:WBW786452 WLS786448:WLS786452 WVO786448:WVO786452 G851984:G851988 JC851984:JC851988 SY851984:SY851988 ACU851984:ACU851988 AMQ851984:AMQ851988 AWM851984:AWM851988 BGI851984:BGI851988 BQE851984:BQE851988 CAA851984:CAA851988 CJW851984:CJW851988 CTS851984:CTS851988 DDO851984:DDO851988 DNK851984:DNK851988 DXG851984:DXG851988 EHC851984:EHC851988 EQY851984:EQY851988 FAU851984:FAU851988 FKQ851984:FKQ851988 FUM851984:FUM851988 GEI851984:GEI851988 GOE851984:GOE851988 GYA851984:GYA851988 HHW851984:HHW851988 HRS851984:HRS851988 IBO851984:IBO851988 ILK851984:ILK851988 IVG851984:IVG851988 JFC851984:JFC851988 JOY851984:JOY851988 JYU851984:JYU851988 KIQ851984:KIQ851988 KSM851984:KSM851988 LCI851984:LCI851988 LME851984:LME851988 LWA851984:LWA851988 MFW851984:MFW851988 MPS851984:MPS851988 MZO851984:MZO851988 NJK851984:NJK851988 NTG851984:NTG851988 ODC851984:ODC851988 OMY851984:OMY851988 OWU851984:OWU851988 PGQ851984:PGQ851988 PQM851984:PQM851988 QAI851984:QAI851988 QKE851984:QKE851988 QUA851984:QUA851988 RDW851984:RDW851988 RNS851984:RNS851988 RXO851984:RXO851988 SHK851984:SHK851988 SRG851984:SRG851988 TBC851984:TBC851988 TKY851984:TKY851988 TUU851984:TUU851988 UEQ851984:UEQ851988 UOM851984:UOM851988 UYI851984:UYI851988 VIE851984:VIE851988 VSA851984:VSA851988 WBW851984:WBW851988 WLS851984:WLS851988 WVO851984:WVO851988 G917520:G917524 JC917520:JC917524 SY917520:SY917524 ACU917520:ACU917524 AMQ917520:AMQ917524 AWM917520:AWM917524 BGI917520:BGI917524 BQE917520:BQE917524 CAA917520:CAA917524 CJW917520:CJW917524 CTS917520:CTS917524 DDO917520:DDO917524 DNK917520:DNK917524 DXG917520:DXG917524 EHC917520:EHC917524 EQY917520:EQY917524 FAU917520:FAU917524 FKQ917520:FKQ917524 FUM917520:FUM917524 GEI917520:GEI917524 GOE917520:GOE917524 GYA917520:GYA917524 HHW917520:HHW917524 HRS917520:HRS917524 IBO917520:IBO917524 ILK917520:ILK917524 IVG917520:IVG917524 JFC917520:JFC917524 JOY917520:JOY917524 JYU917520:JYU917524 KIQ917520:KIQ917524 KSM917520:KSM917524 LCI917520:LCI917524 LME917520:LME917524 LWA917520:LWA917524 MFW917520:MFW917524 MPS917520:MPS917524 MZO917520:MZO917524 NJK917520:NJK917524 NTG917520:NTG917524 ODC917520:ODC917524 OMY917520:OMY917524 OWU917520:OWU917524 PGQ917520:PGQ917524 PQM917520:PQM917524 QAI917520:QAI917524 QKE917520:QKE917524 QUA917520:QUA917524 RDW917520:RDW917524 RNS917520:RNS917524 RXO917520:RXO917524 SHK917520:SHK917524 SRG917520:SRG917524 TBC917520:TBC917524 TKY917520:TKY917524 TUU917520:TUU917524 UEQ917520:UEQ917524 UOM917520:UOM917524 UYI917520:UYI917524 VIE917520:VIE917524 VSA917520:VSA917524 WBW917520:WBW917524 WLS917520:WLS917524 WVO917520:WVO917524 G983056:G983060 JC983056:JC983060 SY983056:SY983060 ACU983056:ACU983060 AMQ983056:AMQ983060 AWM983056:AWM983060 BGI983056:BGI983060 BQE983056:BQE983060 CAA983056:CAA983060 CJW983056:CJW983060 CTS983056:CTS983060 DDO983056:DDO983060 DNK983056:DNK983060 DXG983056:DXG983060 EHC983056:EHC983060 EQY983056:EQY983060 FAU983056:FAU983060 FKQ983056:FKQ983060 FUM983056:FUM983060 GEI983056:GEI983060 GOE983056:GOE983060 GYA983056:GYA983060 HHW983056:HHW983060 HRS983056:HRS983060 IBO983056:IBO983060 ILK983056:ILK983060 IVG983056:IVG983060 JFC983056:JFC983060 JOY983056:JOY983060 JYU983056:JYU983060 KIQ983056:KIQ983060 KSM983056:KSM983060 LCI983056:LCI983060 LME983056:LME983060 LWA983056:LWA983060 MFW983056:MFW983060 MPS983056:MPS983060 MZO983056:MZO983060 NJK983056:NJK983060 NTG983056:NTG983060 ODC983056:ODC983060 OMY983056:OMY983060 OWU983056:OWU983060 PGQ983056:PGQ983060 PQM983056:PQM983060 QAI983056:QAI983060 QKE983056:QKE983060 QUA983056:QUA983060 RDW983056:RDW983060 RNS983056:RNS983060 RXO983056:RXO983060 SHK983056:SHK983060 SRG983056:SRG983060 TBC983056:TBC983060 TKY983056:TKY983060 TUU983056:TUU983060 UEQ983056:UEQ983060 UOM983056:UOM983060 UYI983056:UYI983060 VIE983056:VIE983060 VSA983056:VSA983060 WBW983056:WBW983060 WLS983056:WLS983060 WVO983056:WVO983060" xr:uid="{A1F5F65F-6BB7-46D2-8E61-1AA4B39DDB71}">
      <formula1>$B$98:$B$318</formula1>
    </dataValidation>
    <dataValidation type="list" allowBlank="1" showInputMessage="1" showErrorMessage="1" sqref="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O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O65556 JK65556 TG65556 ADC65556 AMY65556 AWU65556 BGQ65556 BQM65556 CAI65556 CKE65556 CUA65556 DDW65556 DNS65556 DXO65556 EHK65556 ERG65556 FBC65556 FKY65556 FUU65556 GEQ65556 GOM65556 GYI65556 HIE65556 HSA65556 IBW65556 ILS65556 IVO65556 JFK65556 JPG65556 JZC65556 KIY65556 KSU65556 LCQ65556 LMM65556 LWI65556 MGE65556 MQA65556 MZW65556 NJS65556 NTO65556 ODK65556 ONG65556 OXC65556 PGY65556 PQU65556 QAQ65556 QKM65556 QUI65556 REE65556 ROA65556 RXW65556 SHS65556 SRO65556 TBK65556 TLG65556 TVC65556 UEY65556 UOU65556 UYQ65556 VIM65556 VSI65556 WCE65556 WMA65556 WVW65556 O131092 JK131092 TG131092 ADC131092 AMY131092 AWU131092 BGQ131092 BQM131092 CAI131092 CKE131092 CUA131092 DDW131092 DNS131092 DXO131092 EHK131092 ERG131092 FBC131092 FKY131092 FUU131092 GEQ131092 GOM131092 GYI131092 HIE131092 HSA131092 IBW131092 ILS131092 IVO131092 JFK131092 JPG131092 JZC131092 KIY131092 KSU131092 LCQ131092 LMM131092 LWI131092 MGE131092 MQA131092 MZW131092 NJS131092 NTO131092 ODK131092 ONG131092 OXC131092 PGY131092 PQU131092 QAQ131092 QKM131092 QUI131092 REE131092 ROA131092 RXW131092 SHS131092 SRO131092 TBK131092 TLG131092 TVC131092 UEY131092 UOU131092 UYQ131092 VIM131092 VSI131092 WCE131092 WMA131092 WVW131092 O196628 JK196628 TG196628 ADC196628 AMY196628 AWU196628 BGQ196628 BQM196628 CAI196628 CKE196628 CUA196628 DDW196628 DNS196628 DXO196628 EHK196628 ERG196628 FBC196628 FKY196628 FUU196628 GEQ196628 GOM196628 GYI196628 HIE196628 HSA196628 IBW196628 ILS196628 IVO196628 JFK196628 JPG196628 JZC196628 KIY196628 KSU196628 LCQ196628 LMM196628 LWI196628 MGE196628 MQA196628 MZW196628 NJS196628 NTO196628 ODK196628 ONG196628 OXC196628 PGY196628 PQU196628 QAQ196628 QKM196628 QUI196628 REE196628 ROA196628 RXW196628 SHS196628 SRO196628 TBK196628 TLG196628 TVC196628 UEY196628 UOU196628 UYQ196628 VIM196628 VSI196628 WCE196628 WMA196628 WVW196628 O262164 JK262164 TG262164 ADC262164 AMY262164 AWU262164 BGQ262164 BQM262164 CAI262164 CKE262164 CUA262164 DDW262164 DNS262164 DXO262164 EHK262164 ERG262164 FBC262164 FKY262164 FUU262164 GEQ262164 GOM262164 GYI262164 HIE262164 HSA262164 IBW262164 ILS262164 IVO262164 JFK262164 JPG262164 JZC262164 KIY262164 KSU262164 LCQ262164 LMM262164 LWI262164 MGE262164 MQA262164 MZW262164 NJS262164 NTO262164 ODK262164 ONG262164 OXC262164 PGY262164 PQU262164 QAQ262164 QKM262164 QUI262164 REE262164 ROA262164 RXW262164 SHS262164 SRO262164 TBK262164 TLG262164 TVC262164 UEY262164 UOU262164 UYQ262164 VIM262164 VSI262164 WCE262164 WMA262164 WVW262164 O327700 JK327700 TG327700 ADC327700 AMY327700 AWU327700 BGQ327700 BQM327700 CAI327700 CKE327700 CUA327700 DDW327700 DNS327700 DXO327700 EHK327700 ERG327700 FBC327700 FKY327700 FUU327700 GEQ327700 GOM327700 GYI327700 HIE327700 HSA327700 IBW327700 ILS327700 IVO327700 JFK327700 JPG327700 JZC327700 KIY327700 KSU327700 LCQ327700 LMM327700 LWI327700 MGE327700 MQA327700 MZW327700 NJS327700 NTO327700 ODK327700 ONG327700 OXC327700 PGY327700 PQU327700 QAQ327700 QKM327700 QUI327700 REE327700 ROA327700 RXW327700 SHS327700 SRO327700 TBK327700 TLG327700 TVC327700 UEY327700 UOU327700 UYQ327700 VIM327700 VSI327700 WCE327700 WMA327700 WVW327700 O393236 JK393236 TG393236 ADC393236 AMY393236 AWU393236 BGQ393236 BQM393236 CAI393236 CKE393236 CUA393236 DDW393236 DNS393236 DXO393236 EHK393236 ERG393236 FBC393236 FKY393236 FUU393236 GEQ393236 GOM393236 GYI393236 HIE393236 HSA393236 IBW393236 ILS393236 IVO393236 JFK393236 JPG393236 JZC393236 KIY393236 KSU393236 LCQ393236 LMM393236 LWI393236 MGE393236 MQA393236 MZW393236 NJS393236 NTO393236 ODK393236 ONG393236 OXC393236 PGY393236 PQU393236 QAQ393236 QKM393236 QUI393236 REE393236 ROA393236 RXW393236 SHS393236 SRO393236 TBK393236 TLG393236 TVC393236 UEY393236 UOU393236 UYQ393236 VIM393236 VSI393236 WCE393236 WMA393236 WVW393236 O458772 JK458772 TG458772 ADC458772 AMY458772 AWU458772 BGQ458772 BQM458772 CAI458772 CKE458772 CUA458772 DDW458772 DNS458772 DXO458772 EHK458772 ERG458772 FBC458772 FKY458772 FUU458772 GEQ458772 GOM458772 GYI458772 HIE458772 HSA458772 IBW458772 ILS458772 IVO458772 JFK458772 JPG458772 JZC458772 KIY458772 KSU458772 LCQ458772 LMM458772 LWI458772 MGE458772 MQA458772 MZW458772 NJS458772 NTO458772 ODK458772 ONG458772 OXC458772 PGY458772 PQU458772 QAQ458772 QKM458772 QUI458772 REE458772 ROA458772 RXW458772 SHS458772 SRO458772 TBK458772 TLG458772 TVC458772 UEY458772 UOU458772 UYQ458772 VIM458772 VSI458772 WCE458772 WMA458772 WVW458772 O524308 JK524308 TG524308 ADC524308 AMY524308 AWU524308 BGQ524308 BQM524308 CAI524308 CKE524308 CUA524308 DDW524308 DNS524308 DXO524308 EHK524308 ERG524308 FBC524308 FKY524308 FUU524308 GEQ524308 GOM524308 GYI524308 HIE524308 HSA524308 IBW524308 ILS524308 IVO524308 JFK524308 JPG524308 JZC524308 KIY524308 KSU524308 LCQ524308 LMM524308 LWI524308 MGE524308 MQA524308 MZW524308 NJS524308 NTO524308 ODK524308 ONG524308 OXC524308 PGY524308 PQU524308 QAQ524308 QKM524308 QUI524308 REE524308 ROA524308 RXW524308 SHS524308 SRO524308 TBK524308 TLG524308 TVC524308 UEY524308 UOU524308 UYQ524308 VIM524308 VSI524308 WCE524308 WMA524308 WVW524308 O589844 JK589844 TG589844 ADC589844 AMY589844 AWU589844 BGQ589844 BQM589844 CAI589844 CKE589844 CUA589844 DDW589844 DNS589844 DXO589844 EHK589844 ERG589844 FBC589844 FKY589844 FUU589844 GEQ589844 GOM589844 GYI589844 HIE589844 HSA589844 IBW589844 ILS589844 IVO589844 JFK589844 JPG589844 JZC589844 KIY589844 KSU589844 LCQ589844 LMM589844 LWI589844 MGE589844 MQA589844 MZW589844 NJS589844 NTO589844 ODK589844 ONG589844 OXC589844 PGY589844 PQU589844 QAQ589844 QKM589844 QUI589844 REE589844 ROA589844 RXW589844 SHS589844 SRO589844 TBK589844 TLG589844 TVC589844 UEY589844 UOU589844 UYQ589844 VIM589844 VSI589844 WCE589844 WMA589844 WVW589844 O655380 JK655380 TG655380 ADC655380 AMY655380 AWU655380 BGQ655380 BQM655380 CAI655380 CKE655380 CUA655380 DDW655380 DNS655380 DXO655380 EHK655380 ERG655380 FBC655380 FKY655380 FUU655380 GEQ655380 GOM655380 GYI655380 HIE655380 HSA655380 IBW655380 ILS655380 IVO655380 JFK655380 JPG655380 JZC655380 KIY655380 KSU655380 LCQ655380 LMM655380 LWI655380 MGE655380 MQA655380 MZW655380 NJS655380 NTO655380 ODK655380 ONG655380 OXC655380 PGY655380 PQU655380 QAQ655380 QKM655380 QUI655380 REE655380 ROA655380 RXW655380 SHS655380 SRO655380 TBK655380 TLG655380 TVC655380 UEY655380 UOU655380 UYQ655380 VIM655380 VSI655380 WCE655380 WMA655380 WVW655380 O720916 JK720916 TG720916 ADC720916 AMY720916 AWU720916 BGQ720916 BQM720916 CAI720916 CKE720916 CUA720916 DDW720916 DNS720916 DXO720916 EHK720916 ERG720916 FBC720916 FKY720916 FUU720916 GEQ720916 GOM720916 GYI720916 HIE720916 HSA720916 IBW720916 ILS720916 IVO720916 JFK720916 JPG720916 JZC720916 KIY720916 KSU720916 LCQ720916 LMM720916 LWI720916 MGE720916 MQA720916 MZW720916 NJS720916 NTO720916 ODK720916 ONG720916 OXC720916 PGY720916 PQU720916 QAQ720916 QKM720916 QUI720916 REE720916 ROA720916 RXW720916 SHS720916 SRO720916 TBK720916 TLG720916 TVC720916 UEY720916 UOU720916 UYQ720916 VIM720916 VSI720916 WCE720916 WMA720916 WVW720916 O786452 JK786452 TG786452 ADC786452 AMY786452 AWU786452 BGQ786452 BQM786452 CAI786452 CKE786452 CUA786452 DDW786452 DNS786452 DXO786452 EHK786452 ERG786452 FBC786452 FKY786452 FUU786452 GEQ786452 GOM786452 GYI786452 HIE786452 HSA786452 IBW786452 ILS786452 IVO786452 JFK786452 JPG786452 JZC786452 KIY786452 KSU786452 LCQ786452 LMM786452 LWI786452 MGE786452 MQA786452 MZW786452 NJS786452 NTO786452 ODK786452 ONG786452 OXC786452 PGY786452 PQU786452 QAQ786452 QKM786452 QUI786452 REE786452 ROA786452 RXW786452 SHS786452 SRO786452 TBK786452 TLG786452 TVC786452 UEY786452 UOU786452 UYQ786452 VIM786452 VSI786452 WCE786452 WMA786452 WVW786452 O851988 JK851988 TG851988 ADC851988 AMY851988 AWU851988 BGQ851988 BQM851988 CAI851988 CKE851988 CUA851988 DDW851988 DNS851988 DXO851988 EHK851988 ERG851988 FBC851988 FKY851988 FUU851988 GEQ851988 GOM851988 GYI851988 HIE851988 HSA851988 IBW851988 ILS851988 IVO851988 JFK851988 JPG851988 JZC851988 KIY851988 KSU851988 LCQ851988 LMM851988 LWI851988 MGE851988 MQA851988 MZW851988 NJS851988 NTO851988 ODK851988 ONG851988 OXC851988 PGY851988 PQU851988 QAQ851988 QKM851988 QUI851988 REE851988 ROA851988 RXW851988 SHS851988 SRO851988 TBK851988 TLG851988 TVC851988 UEY851988 UOU851988 UYQ851988 VIM851988 VSI851988 WCE851988 WMA851988 WVW851988 O917524 JK917524 TG917524 ADC917524 AMY917524 AWU917524 BGQ917524 BQM917524 CAI917524 CKE917524 CUA917524 DDW917524 DNS917524 DXO917524 EHK917524 ERG917524 FBC917524 FKY917524 FUU917524 GEQ917524 GOM917524 GYI917524 HIE917524 HSA917524 IBW917524 ILS917524 IVO917524 JFK917524 JPG917524 JZC917524 KIY917524 KSU917524 LCQ917524 LMM917524 LWI917524 MGE917524 MQA917524 MZW917524 NJS917524 NTO917524 ODK917524 ONG917524 OXC917524 PGY917524 PQU917524 QAQ917524 QKM917524 QUI917524 REE917524 ROA917524 RXW917524 SHS917524 SRO917524 TBK917524 TLG917524 TVC917524 UEY917524 UOU917524 UYQ917524 VIM917524 VSI917524 WCE917524 WMA917524 WVW917524 O983060 JK983060 TG983060 ADC983060 AMY983060 AWU983060 BGQ983060 BQM983060 CAI983060 CKE983060 CUA983060 DDW983060 DNS983060 DXO983060 EHK983060 ERG983060 FBC983060 FKY983060 FUU983060 GEQ983060 GOM983060 GYI983060 HIE983060 HSA983060 IBW983060 ILS983060 IVO983060 JFK983060 JPG983060 JZC983060 KIY983060 KSU983060 LCQ983060 LMM983060 LWI983060 MGE983060 MQA983060 MZW983060 NJS983060 NTO983060 ODK983060 ONG983060 OXC983060 PGY983060 PQU983060 QAQ983060 QKM983060 QUI983060 REE983060 ROA983060 RXW983060 SHS983060 SRO983060 TBK983060 TLG983060 TVC983060 UEY983060 UOU983060 UYQ983060 VIM983060 VSI983060 WCE983060 WMA983060 WVW983060" xr:uid="{844AA3EA-F982-4AA6-9173-0AA5319AA76B}">
      <formula1>$V$13:$V$17</formula1>
    </dataValidation>
    <dataValidation type="list" allowBlank="1" showInputMessage="1" showErrorMessage="1" sqref="O15:P15 JK15:JL15 TG15:TH15 ADC15:ADD15 AMY15:AMZ15 AWU15:AWV15 BGQ15:BGR15 BQM15:BQN15 CAI15:CAJ15 CKE15:CKF15 CUA15:CUB15 DDW15:DDX15 DNS15:DNT15 DXO15:DXP15 EHK15:EHL15 ERG15:ERH15 FBC15:FBD15 FKY15:FKZ15 FUU15:FUV15 GEQ15:GER15 GOM15:GON15 GYI15:GYJ15 HIE15:HIF15 HSA15:HSB15 IBW15:IBX15 ILS15:ILT15 IVO15:IVP15 JFK15:JFL15 JPG15:JPH15 JZC15:JZD15 KIY15:KIZ15 KSU15:KSV15 LCQ15:LCR15 LMM15:LMN15 LWI15:LWJ15 MGE15:MGF15 MQA15:MQB15 MZW15:MZX15 NJS15:NJT15 NTO15:NTP15 ODK15:ODL15 ONG15:ONH15 OXC15:OXD15 PGY15:PGZ15 PQU15:PQV15 QAQ15:QAR15 QKM15:QKN15 QUI15:QUJ15 REE15:REF15 ROA15:ROB15 RXW15:RXX15 SHS15:SHT15 SRO15:SRP15 TBK15:TBL15 TLG15:TLH15 TVC15:TVD15 UEY15:UEZ15 UOU15:UOV15 UYQ15:UYR15 VIM15:VIN15 VSI15:VSJ15 WCE15:WCF15 WMA15:WMB15 WVW15:WVX15 O65551:P65551 JK65551:JL65551 TG65551:TH65551 ADC65551:ADD65551 AMY65551:AMZ65551 AWU65551:AWV65551 BGQ65551:BGR65551 BQM65551:BQN65551 CAI65551:CAJ65551 CKE65551:CKF65551 CUA65551:CUB65551 DDW65551:DDX65551 DNS65551:DNT65551 DXO65551:DXP65551 EHK65551:EHL65551 ERG65551:ERH65551 FBC65551:FBD65551 FKY65551:FKZ65551 FUU65551:FUV65551 GEQ65551:GER65551 GOM65551:GON65551 GYI65551:GYJ65551 HIE65551:HIF65551 HSA65551:HSB65551 IBW65551:IBX65551 ILS65551:ILT65551 IVO65551:IVP65551 JFK65551:JFL65551 JPG65551:JPH65551 JZC65551:JZD65551 KIY65551:KIZ65551 KSU65551:KSV65551 LCQ65551:LCR65551 LMM65551:LMN65551 LWI65551:LWJ65551 MGE65551:MGF65551 MQA65551:MQB65551 MZW65551:MZX65551 NJS65551:NJT65551 NTO65551:NTP65551 ODK65551:ODL65551 ONG65551:ONH65551 OXC65551:OXD65551 PGY65551:PGZ65551 PQU65551:PQV65551 QAQ65551:QAR65551 QKM65551:QKN65551 QUI65551:QUJ65551 REE65551:REF65551 ROA65551:ROB65551 RXW65551:RXX65551 SHS65551:SHT65551 SRO65551:SRP65551 TBK65551:TBL65551 TLG65551:TLH65551 TVC65551:TVD65551 UEY65551:UEZ65551 UOU65551:UOV65551 UYQ65551:UYR65551 VIM65551:VIN65551 VSI65551:VSJ65551 WCE65551:WCF65551 WMA65551:WMB65551 WVW65551:WVX65551 O131087:P131087 JK131087:JL131087 TG131087:TH131087 ADC131087:ADD131087 AMY131087:AMZ131087 AWU131087:AWV131087 BGQ131087:BGR131087 BQM131087:BQN131087 CAI131087:CAJ131087 CKE131087:CKF131087 CUA131087:CUB131087 DDW131087:DDX131087 DNS131087:DNT131087 DXO131087:DXP131087 EHK131087:EHL131087 ERG131087:ERH131087 FBC131087:FBD131087 FKY131087:FKZ131087 FUU131087:FUV131087 GEQ131087:GER131087 GOM131087:GON131087 GYI131087:GYJ131087 HIE131087:HIF131087 HSA131087:HSB131087 IBW131087:IBX131087 ILS131087:ILT131087 IVO131087:IVP131087 JFK131087:JFL131087 JPG131087:JPH131087 JZC131087:JZD131087 KIY131087:KIZ131087 KSU131087:KSV131087 LCQ131087:LCR131087 LMM131087:LMN131087 LWI131087:LWJ131087 MGE131087:MGF131087 MQA131087:MQB131087 MZW131087:MZX131087 NJS131087:NJT131087 NTO131087:NTP131087 ODK131087:ODL131087 ONG131087:ONH131087 OXC131087:OXD131087 PGY131087:PGZ131087 PQU131087:PQV131087 QAQ131087:QAR131087 QKM131087:QKN131087 QUI131087:QUJ131087 REE131087:REF131087 ROA131087:ROB131087 RXW131087:RXX131087 SHS131087:SHT131087 SRO131087:SRP131087 TBK131087:TBL131087 TLG131087:TLH131087 TVC131087:TVD131087 UEY131087:UEZ131087 UOU131087:UOV131087 UYQ131087:UYR131087 VIM131087:VIN131087 VSI131087:VSJ131087 WCE131087:WCF131087 WMA131087:WMB131087 WVW131087:WVX131087 O196623:P196623 JK196623:JL196623 TG196623:TH196623 ADC196623:ADD196623 AMY196623:AMZ196623 AWU196623:AWV196623 BGQ196623:BGR196623 BQM196623:BQN196623 CAI196623:CAJ196623 CKE196623:CKF196623 CUA196623:CUB196623 DDW196623:DDX196623 DNS196623:DNT196623 DXO196623:DXP196623 EHK196623:EHL196623 ERG196623:ERH196623 FBC196623:FBD196623 FKY196623:FKZ196623 FUU196623:FUV196623 GEQ196623:GER196623 GOM196623:GON196623 GYI196623:GYJ196623 HIE196623:HIF196623 HSA196623:HSB196623 IBW196623:IBX196623 ILS196623:ILT196623 IVO196623:IVP196623 JFK196623:JFL196623 JPG196623:JPH196623 JZC196623:JZD196623 KIY196623:KIZ196623 KSU196623:KSV196623 LCQ196623:LCR196623 LMM196623:LMN196623 LWI196623:LWJ196623 MGE196623:MGF196623 MQA196623:MQB196623 MZW196623:MZX196623 NJS196623:NJT196623 NTO196623:NTP196623 ODK196623:ODL196623 ONG196623:ONH196623 OXC196623:OXD196623 PGY196623:PGZ196623 PQU196623:PQV196623 QAQ196623:QAR196623 QKM196623:QKN196623 QUI196623:QUJ196623 REE196623:REF196623 ROA196623:ROB196623 RXW196623:RXX196623 SHS196623:SHT196623 SRO196623:SRP196623 TBK196623:TBL196623 TLG196623:TLH196623 TVC196623:TVD196623 UEY196623:UEZ196623 UOU196623:UOV196623 UYQ196623:UYR196623 VIM196623:VIN196623 VSI196623:VSJ196623 WCE196623:WCF196623 WMA196623:WMB196623 WVW196623:WVX196623 O262159:P262159 JK262159:JL262159 TG262159:TH262159 ADC262159:ADD262159 AMY262159:AMZ262159 AWU262159:AWV262159 BGQ262159:BGR262159 BQM262159:BQN262159 CAI262159:CAJ262159 CKE262159:CKF262159 CUA262159:CUB262159 DDW262159:DDX262159 DNS262159:DNT262159 DXO262159:DXP262159 EHK262159:EHL262159 ERG262159:ERH262159 FBC262159:FBD262159 FKY262159:FKZ262159 FUU262159:FUV262159 GEQ262159:GER262159 GOM262159:GON262159 GYI262159:GYJ262159 HIE262159:HIF262159 HSA262159:HSB262159 IBW262159:IBX262159 ILS262159:ILT262159 IVO262159:IVP262159 JFK262159:JFL262159 JPG262159:JPH262159 JZC262159:JZD262159 KIY262159:KIZ262159 KSU262159:KSV262159 LCQ262159:LCR262159 LMM262159:LMN262159 LWI262159:LWJ262159 MGE262159:MGF262159 MQA262159:MQB262159 MZW262159:MZX262159 NJS262159:NJT262159 NTO262159:NTP262159 ODK262159:ODL262159 ONG262159:ONH262159 OXC262159:OXD262159 PGY262159:PGZ262159 PQU262159:PQV262159 QAQ262159:QAR262159 QKM262159:QKN262159 QUI262159:QUJ262159 REE262159:REF262159 ROA262159:ROB262159 RXW262159:RXX262159 SHS262159:SHT262159 SRO262159:SRP262159 TBK262159:TBL262159 TLG262159:TLH262159 TVC262159:TVD262159 UEY262159:UEZ262159 UOU262159:UOV262159 UYQ262159:UYR262159 VIM262159:VIN262159 VSI262159:VSJ262159 WCE262159:WCF262159 WMA262159:WMB262159 WVW262159:WVX262159 O327695:P327695 JK327695:JL327695 TG327695:TH327695 ADC327695:ADD327695 AMY327695:AMZ327695 AWU327695:AWV327695 BGQ327695:BGR327695 BQM327695:BQN327695 CAI327695:CAJ327695 CKE327695:CKF327695 CUA327695:CUB327695 DDW327695:DDX327695 DNS327695:DNT327695 DXO327695:DXP327695 EHK327695:EHL327695 ERG327695:ERH327695 FBC327695:FBD327695 FKY327695:FKZ327695 FUU327695:FUV327695 GEQ327695:GER327695 GOM327695:GON327695 GYI327695:GYJ327695 HIE327695:HIF327695 HSA327695:HSB327695 IBW327695:IBX327695 ILS327695:ILT327695 IVO327695:IVP327695 JFK327695:JFL327695 JPG327695:JPH327695 JZC327695:JZD327695 KIY327695:KIZ327695 KSU327695:KSV327695 LCQ327695:LCR327695 LMM327695:LMN327695 LWI327695:LWJ327695 MGE327695:MGF327695 MQA327695:MQB327695 MZW327695:MZX327695 NJS327695:NJT327695 NTO327695:NTP327695 ODK327695:ODL327695 ONG327695:ONH327695 OXC327695:OXD327695 PGY327695:PGZ327695 PQU327695:PQV327695 QAQ327695:QAR327695 QKM327695:QKN327695 QUI327695:QUJ327695 REE327695:REF327695 ROA327695:ROB327695 RXW327695:RXX327695 SHS327695:SHT327695 SRO327695:SRP327695 TBK327695:TBL327695 TLG327695:TLH327695 TVC327695:TVD327695 UEY327695:UEZ327695 UOU327695:UOV327695 UYQ327695:UYR327695 VIM327695:VIN327695 VSI327695:VSJ327695 WCE327695:WCF327695 WMA327695:WMB327695 WVW327695:WVX327695 O393231:P393231 JK393231:JL393231 TG393231:TH393231 ADC393231:ADD393231 AMY393231:AMZ393231 AWU393231:AWV393231 BGQ393231:BGR393231 BQM393231:BQN393231 CAI393231:CAJ393231 CKE393231:CKF393231 CUA393231:CUB393231 DDW393231:DDX393231 DNS393231:DNT393231 DXO393231:DXP393231 EHK393231:EHL393231 ERG393231:ERH393231 FBC393231:FBD393231 FKY393231:FKZ393231 FUU393231:FUV393231 GEQ393231:GER393231 GOM393231:GON393231 GYI393231:GYJ393231 HIE393231:HIF393231 HSA393231:HSB393231 IBW393231:IBX393231 ILS393231:ILT393231 IVO393231:IVP393231 JFK393231:JFL393231 JPG393231:JPH393231 JZC393231:JZD393231 KIY393231:KIZ393231 KSU393231:KSV393231 LCQ393231:LCR393231 LMM393231:LMN393231 LWI393231:LWJ393231 MGE393231:MGF393231 MQA393231:MQB393231 MZW393231:MZX393231 NJS393231:NJT393231 NTO393231:NTP393231 ODK393231:ODL393231 ONG393231:ONH393231 OXC393231:OXD393231 PGY393231:PGZ393231 PQU393231:PQV393231 QAQ393231:QAR393231 QKM393231:QKN393231 QUI393231:QUJ393231 REE393231:REF393231 ROA393231:ROB393231 RXW393231:RXX393231 SHS393231:SHT393231 SRO393231:SRP393231 TBK393231:TBL393231 TLG393231:TLH393231 TVC393231:TVD393231 UEY393231:UEZ393231 UOU393231:UOV393231 UYQ393231:UYR393231 VIM393231:VIN393231 VSI393231:VSJ393231 WCE393231:WCF393231 WMA393231:WMB393231 WVW393231:WVX393231 O458767:P458767 JK458767:JL458767 TG458767:TH458767 ADC458767:ADD458767 AMY458767:AMZ458767 AWU458767:AWV458767 BGQ458767:BGR458767 BQM458767:BQN458767 CAI458767:CAJ458767 CKE458767:CKF458767 CUA458767:CUB458767 DDW458767:DDX458767 DNS458767:DNT458767 DXO458767:DXP458767 EHK458767:EHL458767 ERG458767:ERH458767 FBC458767:FBD458767 FKY458767:FKZ458767 FUU458767:FUV458767 GEQ458767:GER458767 GOM458767:GON458767 GYI458767:GYJ458767 HIE458767:HIF458767 HSA458767:HSB458767 IBW458767:IBX458767 ILS458767:ILT458767 IVO458767:IVP458767 JFK458767:JFL458767 JPG458767:JPH458767 JZC458767:JZD458767 KIY458767:KIZ458767 KSU458767:KSV458767 LCQ458767:LCR458767 LMM458767:LMN458767 LWI458767:LWJ458767 MGE458767:MGF458767 MQA458767:MQB458767 MZW458767:MZX458767 NJS458767:NJT458767 NTO458767:NTP458767 ODK458767:ODL458767 ONG458767:ONH458767 OXC458767:OXD458767 PGY458767:PGZ458767 PQU458767:PQV458767 QAQ458767:QAR458767 QKM458767:QKN458767 QUI458767:QUJ458767 REE458767:REF458767 ROA458767:ROB458767 RXW458767:RXX458767 SHS458767:SHT458767 SRO458767:SRP458767 TBK458767:TBL458767 TLG458767:TLH458767 TVC458767:TVD458767 UEY458767:UEZ458767 UOU458767:UOV458767 UYQ458767:UYR458767 VIM458767:VIN458767 VSI458767:VSJ458767 WCE458767:WCF458767 WMA458767:WMB458767 WVW458767:WVX458767 O524303:P524303 JK524303:JL524303 TG524303:TH524303 ADC524303:ADD524303 AMY524303:AMZ524303 AWU524303:AWV524303 BGQ524303:BGR524303 BQM524303:BQN524303 CAI524303:CAJ524303 CKE524303:CKF524303 CUA524303:CUB524303 DDW524303:DDX524303 DNS524303:DNT524303 DXO524303:DXP524303 EHK524303:EHL524303 ERG524303:ERH524303 FBC524303:FBD524303 FKY524303:FKZ524303 FUU524303:FUV524303 GEQ524303:GER524303 GOM524303:GON524303 GYI524303:GYJ524303 HIE524303:HIF524303 HSA524303:HSB524303 IBW524303:IBX524303 ILS524303:ILT524303 IVO524303:IVP524303 JFK524303:JFL524303 JPG524303:JPH524303 JZC524303:JZD524303 KIY524303:KIZ524303 KSU524303:KSV524303 LCQ524303:LCR524303 LMM524303:LMN524303 LWI524303:LWJ524303 MGE524303:MGF524303 MQA524303:MQB524303 MZW524303:MZX524303 NJS524303:NJT524303 NTO524303:NTP524303 ODK524303:ODL524303 ONG524303:ONH524303 OXC524303:OXD524303 PGY524303:PGZ524303 PQU524303:PQV524303 QAQ524303:QAR524303 QKM524303:QKN524303 QUI524303:QUJ524303 REE524303:REF524303 ROA524303:ROB524303 RXW524303:RXX524303 SHS524303:SHT524303 SRO524303:SRP524303 TBK524303:TBL524303 TLG524303:TLH524303 TVC524303:TVD524303 UEY524303:UEZ524303 UOU524303:UOV524303 UYQ524303:UYR524303 VIM524303:VIN524303 VSI524303:VSJ524303 WCE524303:WCF524303 WMA524303:WMB524303 WVW524303:WVX524303 O589839:P589839 JK589839:JL589839 TG589839:TH589839 ADC589839:ADD589839 AMY589839:AMZ589839 AWU589839:AWV589839 BGQ589839:BGR589839 BQM589839:BQN589839 CAI589839:CAJ589839 CKE589839:CKF589839 CUA589839:CUB589839 DDW589839:DDX589839 DNS589839:DNT589839 DXO589839:DXP589839 EHK589839:EHL589839 ERG589839:ERH589839 FBC589839:FBD589839 FKY589839:FKZ589839 FUU589839:FUV589839 GEQ589839:GER589839 GOM589839:GON589839 GYI589839:GYJ589839 HIE589839:HIF589839 HSA589839:HSB589839 IBW589839:IBX589839 ILS589839:ILT589839 IVO589839:IVP589839 JFK589839:JFL589839 JPG589839:JPH589839 JZC589839:JZD589839 KIY589839:KIZ589839 KSU589839:KSV589839 LCQ589839:LCR589839 LMM589839:LMN589839 LWI589839:LWJ589839 MGE589839:MGF589839 MQA589839:MQB589839 MZW589839:MZX589839 NJS589839:NJT589839 NTO589839:NTP589839 ODK589839:ODL589839 ONG589839:ONH589839 OXC589839:OXD589839 PGY589839:PGZ589839 PQU589839:PQV589839 QAQ589839:QAR589839 QKM589839:QKN589839 QUI589839:QUJ589839 REE589839:REF589839 ROA589839:ROB589839 RXW589839:RXX589839 SHS589839:SHT589839 SRO589839:SRP589839 TBK589839:TBL589839 TLG589839:TLH589839 TVC589839:TVD589839 UEY589839:UEZ589839 UOU589839:UOV589839 UYQ589839:UYR589839 VIM589839:VIN589839 VSI589839:VSJ589839 WCE589839:WCF589839 WMA589839:WMB589839 WVW589839:WVX589839 O655375:P655375 JK655375:JL655375 TG655375:TH655375 ADC655375:ADD655375 AMY655375:AMZ655375 AWU655375:AWV655375 BGQ655375:BGR655375 BQM655375:BQN655375 CAI655375:CAJ655375 CKE655375:CKF655375 CUA655375:CUB655375 DDW655375:DDX655375 DNS655375:DNT655375 DXO655375:DXP655375 EHK655375:EHL655375 ERG655375:ERH655375 FBC655375:FBD655375 FKY655375:FKZ655375 FUU655375:FUV655375 GEQ655375:GER655375 GOM655375:GON655375 GYI655375:GYJ655375 HIE655375:HIF655375 HSA655375:HSB655375 IBW655375:IBX655375 ILS655375:ILT655375 IVO655375:IVP655375 JFK655375:JFL655375 JPG655375:JPH655375 JZC655375:JZD655375 KIY655375:KIZ655375 KSU655375:KSV655375 LCQ655375:LCR655375 LMM655375:LMN655375 LWI655375:LWJ655375 MGE655375:MGF655375 MQA655375:MQB655375 MZW655375:MZX655375 NJS655375:NJT655375 NTO655375:NTP655375 ODK655375:ODL655375 ONG655375:ONH655375 OXC655375:OXD655375 PGY655375:PGZ655375 PQU655375:PQV655375 QAQ655375:QAR655375 QKM655375:QKN655375 QUI655375:QUJ655375 REE655375:REF655375 ROA655375:ROB655375 RXW655375:RXX655375 SHS655375:SHT655375 SRO655375:SRP655375 TBK655375:TBL655375 TLG655375:TLH655375 TVC655375:TVD655375 UEY655375:UEZ655375 UOU655375:UOV655375 UYQ655375:UYR655375 VIM655375:VIN655375 VSI655375:VSJ655375 WCE655375:WCF655375 WMA655375:WMB655375 WVW655375:WVX655375 O720911:P720911 JK720911:JL720911 TG720911:TH720911 ADC720911:ADD720911 AMY720911:AMZ720911 AWU720911:AWV720911 BGQ720911:BGR720911 BQM720911:BQN720911 CAI720911:CAJ720911 CKE720911:CKF720911 CUA720911:CUB720911 DDW720911:DDX720911 DNS720911:DNT720911 DXO720911:DXP720911 EHK720911:EHL720911 ERG720911:ERH720911 FBC720911:FBD720911 FKY720911:FKZ720911 FUU720911:FUV720911 GEQ720911:GER720911 GOM720911:GON720911 GYI720911:GYJ720911 HIE720911:HIF720911 HSA720911:HSB720911 IBW720911:IBX720911 ILS720911:ILT720911 IVO720911:IVP720911 JFK720911:JFL720911 JPG720911:JPH720911 JZC720911:JZD720911 KIY720911:KIZ720911 KSU720911:KSV720911 LCQ720911:LCR720911 LMM720911:LMN720911 LWI720911:LWJ720911 MGE720911:MGF720911 MQA720911:MQB720911 MZW720911:MZX720911 NJS720911:NJT720911 NTO720911:NTP720911 ODK720911:ODL720911 ONG720911:ONH720911 OXC720911:OXD720911 PGY720911:PGZ720911 PQU720911:PQV720911 QAQ720911:QAR720911 QKM720911:QKN720911 QUI720911:QUJ720911 REE720911:REF720911 ROA720911:ROB720911 RXW720911:RXX720911 SHS720911:SHT720911 SRO720911:SRP720911 TBK720911:TBL720911 TLG720911:TLH720911 TVC720911:TVD720911 UEY720911:UEZ720911 UOU720911:UOV720911 UYQ720911:UYR720911 VIM720911:VIN720911 VSI720911:VSJ720911 WCE720911:WCF720911 WMA720911:WMB720911 WVW720911:WVX720911 O786447:P786447 JK786447:JL786447 TG786447:TH786447 ADC786447:ADD786447 AMY786447:AMZ786447 AWU786447:AWV786447 BGQ786447:BGR786447 BQM786447:BQN786447 CAI786447:CAJ786447 CKE786447:CKF786447 CUA786447:CUB786447 DDW786447:DDX786447 DNS786447:DNT786447 DXO786447:DXP786447 EHK786447:EHL786447 ERG786447:ERH786447 FBC786447:FBD786447 FKY786447:FKZ786447 FUU786447:FUV786447 GEQ786447:GER786447 GOM786447:GON786447 GYI786447:GYJ786447 HIE786447:HIF786447 HSA786447:HSB786447 IBW786447:IBX786447 ILS786447:ILT786447 IVO786447:IVP786447 JFK786447:JFL786447 JPG786447:JPH786447 JZC786447:JZD786447 KIY786447:KIZ786447 KSU786447:KSV786447 LCQ786447:LCR786447 LMM786447:LMN786447 LWI786447:LWJ786447 MGE786447:MGF786447 MQA786447:MQB786447 MZW786447:MZX786447 NJS786447:NJT786447 NTO786447:NTP786447 ODK786447:ODL786447 ONG786447:ONH786447 OXC786447:OXD786447 PGY786447:PGZ786447 PQU786447:PQV786447 QAQ786447:QAR786447 QKM786447:QKN786447 QUI786447:QUJ786447 REE786447:REF786447 ROA786447:ROB786447 RXW786447:RXX786447 SHS786447:SHT786447 SRO786447:SRP786447 TBK786447:TBL786447 TLG786447:TLH786447 TVC786447:TVD786447 UEY786447:UEZ786447 UOU786447:UOV786447 UYQ786447:UYR786447 VIM786447:VIN786447 VSI786447:VSJ786447 WCE786447:WCF786447 WMA786447:WMB786447 WVW786447:WVX786447 O851983:P851983 JK851983:JL851983 TG851983:TH851983 ADC851983:ADD851983 AMY851983:AMZ851983 AWU851983:AWV851983 BGQ851983:BGR851983 BQM851983:BQN851983 CAI851983:CAJ851983 CKE851983:CKF851983 CUA851983:CUB851983 DDW851983:DDX851983 DNS851983:DNT851983 DXO851983:DXP851983 EHK851983:EHL851983 ERG851983:ERH851983 FBC851983:FBD851983 FKY851983:FKZ851983 FUU851983:FUV851983 GEQ851983:GER851983 GOM851983:GON851983 GYI851983:GYJ851983 HIE851983:HIF851983 HSA851983:HSB851983 IBW851983:IBX851983 ILS851983:ILT851983 IVO851983:IVP851983 JFK851983:JFL851983 JPG851983:JPH851983 JZC851983:JZD851983 KIY851983:KIZ851983 KSU851983:KSV851983 LCQ851983:LCR851983 LMM851983:LMN851983 LWI851983:LWJ851983 MGE851983:MGF851983 MQA851983:MQB851983 MZW851983:MZX851983 NJS851983:NJT851983 NTO851983:NTP851983 ODK851983:ODL851983 ONG851983:ONH851983 OXC851983:OXD851983 PGY851983:PGZ851983 PQU851983:PQV851983 QAQ851983:QAR851983 QKM851983:QKN851983 QUI851983:QUJ851983 REE851983:REF851983 ROA851983:ROB851983 RXW851983:RXX851983 SHS851983:SHT851983 SRO851983:SRP851983 TBK851983:TBL851983 TLG851983:TLH851983 TVC851983:TVD851983 UEY851983:UEZ851983 UOU851983:UOV851983 UYQ851983:UYR851983 VIM851983:VIN851983 VSI851983:VSJ851983 WCE851983:WCF851983 WMA851983:WMB851983 WVW851983:WVX851983 O917519:P917519 JK917519:JL917519 TG917519:TH917519 ADC917519:ADD917519 AMY917519:AMZ917519 AWU917519:AWV917519 BGQ917519:BGR917519 BQM917519:BQN917519 CAI917519:CAJ917519 CKE917519:CKF917519 CUA917519:CUB917519 DDW917519:DDX917519 DNS917519:DNT917519 DXO917519:DXP917519 EHK917519:EHL917519 ERG917519:ERH917519 FBC917519:FBD917519 FKY917519:FKZ917519 FUU917519:FUV917519 GEQ917519:GER917519 GOM917519:GON917519 GYI917519:GYJ917519 HIE917519:HIF917519 HSA917519:HSB917519 IBW917519:IBX917519 ILS917519:ILT917519 IVO917519:IVP917519 JFK917519:JFL917519 JPG917519:JPH917519 JZC917519:JZD917519 KIY917519:KIZ917519 KSU917519:KSV917519 LCQ917519:LCR917519 LMM917519:LMN917519 LWI917519:LWJ917519 MGE917519:MGF917519 MQA917519:MQB917519 MZW917519:MZX917519 NJS917519:NJT917519 NTO917519:NTP917519 ODK917519:ODL917519 ONG917519:ONH917519 OXC917519:OXD917519 PGY917519:PGZ917519 PQU917519:PQV917519 QAQ917519:QAR917519 QKM917519:QKN917519 QUI917519:QUJ917519 REE917519:REF917519 ROA917519:ROB917519 RXW917519:RXX917519 SHS917519:SHT917519 SRO917519:SRP917519 TBK917519:TBL917519 TLG917519:TLH917519 TVC917519:TVD917519 UEY917519:UEZ917519 UOU917519:UOV917519 UYQ917519:UYR917519 VIM917519:VIN917519 VSI917519:VSJ917519 WCE917519:WCF917519 WMA917519:WMB917519 WVW917519:WVX917519 O983055:P983055 JK983055:JL983055 TG983055:TH983055 ADC983055:ADD983055 AMY983055:AMZ983055 AWU983055:AWV983055 BGQ983055:BGR983055 BQM983055:BQN983055 CAI983055:CAJ983055 CKE983055:CKF983055 CUA983055:CUB983055 DDW983055:DDX983055 DNS983055:DNT983055 DXO983055:DXP983055 EHK983055:EHL983055 ERG983055:ERH983055 FBC983055:FBD983055 FKY983055:FKZ983055 FUU983055:FUV983055 GEQ983055:GER983055 GOM983055:GON983055 GYI983055:GYJ983055 HIE983055:HIF983055 HSA983055:HSB983055 IBW983055:IBX983055 ILS983055:ILT983055 IVO983055:IVP983055 JFK983055:JFL983055 JPG983055:JPH983055 JZC983055:JZD983055 KIY983055:KIZ983055 KSU983055:KSV983055 LCQ983055:LCR983055 LMM983055:LMN983055 LWI983055:LWJ983055 MGE983055:MGF983055 MQA983055:MQB983055 MZW983055:MZX983055 NJS983055:NJT983055 NTO983055:NTP983055 ODK983055:ODL983055 ONG983055:ONH983055 OXC983055:OXD983055 PGY983055:PGZ983055 PQU983055:PQV983055 QAQ983055:QAR983055 QKM983055:QKN983055 QUI983055:QUJ983055 REE983055:REF983055 ROA983055:ROB983055 RXW983055:RXX983055 SHS983055:SHT983055 SRO983055:SRP983055 TBK983055:TBL983055 TLG983055:TLH983055 TVC983055:TVD983055 UEY983055:UEZ983055 UOU983055:UOV983055 UYQ983055:UYR983055 VIM983055:VIN983055 VSI983055:VSJ983055 WCE983055:WCF983055 WMA983055:WMB983055 WVW983055:WVX983055" xr:uid="{9575DDF8-1AF9-4487-8C60-336EDD05171F}">
      <formula1>$W$13:$W$16</formula1>
    </dataValidation>
  </dataValidations>
  <printOptions horizontalCentered="1" verticalCentered="1"/>
  <pageMargins left="0.19685039370078741" right="3.937007874015748E-2" top="0.19685039370078741" bottom="0.19685039370078741" header="0.19685039370078741" footer="0.19685039370078741"/>
  <pageSetup paperSize="9" scale="43" orientation="portrait" r:id="rId2"/>
  <headerFooter scaleWithDoc="0">
    <oddHeader xml:space="preserve">&amp;L
&amp;G&amp;C
&amp;R
</oddHeader>
    <oddFooter>&amp;C&amp;7INFARMED - Autoridade Nacional do Medicamento e Produtos de Saúde, I.P.
Parque de Saúde de Lisboa - Av. do Brasil, 53 * 1749-004 Lisboa * Tel.: +351 217 987 100 *  Fax: +351 217 987 316  * Website: www.infarmed.pt * E-mail: infarmed@infarmed.pt</oddFooter>
  </headerFooter>
  <drawing r:id="rId3"/>
  <legacyDrawing r:id="rId4"/>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1</vt:i4>
      </vt:variant>
    </vt:vector>
  </HeadingPairs>
  <TitlesOfParts>
    <vt:vector size="2" baseType="lpstr">
      <vt:lpstr>Formulário </vt:lpstr>
      <vt:lpstr>'Formulário '!Área_de_Impressão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Georgina Jesus</dc:creator>
  <cp:lastModifiedBy>Georgina Jesus</cp:lastModifiedBy>
  <cp:lastPrinted>2024-04-16T18:03:16Z</cp:lastPrinted>
  <dcterms:created xsi:type="dcterms:W3CDTF">2024-02-05T15:20:30Z</dcterms:created>
  <dcterms:modified xsi:type="dcterms:W3CDTF">2024-10-18T11:00:16Z</dcterms:modified>
</cp:coreProperties>
</file>